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6-27\"/>
    </mc:Choice>
  </mc:AlternateContent>
  <xr:revisionPtr revIDLastSave="0" documentId="13_ncr:1_{1DCB4E4A-8F00-4EAA-B81D-AD2F8216EE7F}" xr6:coauthVersionLast="36" xr6:coauthVersionMax="36" xr10:uidLastSave="{00000000-0000-0000-0000-000000000000}"/>
  <bookViews>
    <workbookView xWindow="360" yWindow="45" windowWidth="15480" windowHeight="9975" firstSheet="2" activeTab="2" xr2:uid="{00000000-000D-0000-FFFF-FFFF00000000}"/>
  </bookViews>
  <sheets>
    <sheet name="ANNUAL CHARGES" sheetId="3" state="hidden" r:id="rId1"/>
    <sheet name="Transport Charges" sheetId="2" r:id="rId2"/>
    <sheet name="Fine Details" sheetId="4" r:id="rId3"/>
    <sheet name="ANNUAL CHARGE" sheetId="5" r:id="rId4"/>
    <sheet name="Sheet1" sheetId="6" r:id="rId5"/>
    <sheet name="QUARTERELY ANNUAL CHARGES" sheetId="7" r:id="rId6"/>
    <sheet name="CONCESSION TYPES" sheetId="8" r:id="rId7"/>
  </sheets>
  <calcPr calcId="191029"/>
</workbook>
</file>

<file path=xl/calcChain.xml><?xml version="1.0" encoding="utf-8"?>
<calcChain xmlns="http://schemas.openxmlformats.org/spreadsheetml/2006/main">
  <c r="G109" i="7" l="1"/>
  <c r="G90" i="7"/>
  <c r="G70" i="7"/>
  <c r="G49" i="7"/>
  <c r="B59" i="7"/>
  <c r="B19" i="5"/>
  <c r="F82" i="7" l="1"/>
  <c r="E82" i="7"/>
  <c r="D82" i="7"/>
  <c r="C82" i="7"/>
  <c r="F81" i="7"/>
  <c r="E81" i="7"/>
  <c r="D81" i="7"/>
  <c r="C81" i="7"/>
  <c r="C60" i="7"/>
  <c r="D60" i="7"/>
  <c r="E60" i="7"/>
  <c r="F60" i="7"/>
  <c r="F40" i="7"/>
  <c r="E40" i="7"/>
  <c r="D40" i="7"/>
  <c r="C40" i="7"/>
  <c r="D6" i="6"/>
  <c r="F6" i="6" s="1"/>
  <c r="C19" i="5"/>
  <c r="C29" i="7"/>
  <c r="D29" i="7"/>
  <c r="E29" i="7"/>
  <c r="G29" i="7" s="1"/>
  <c r="F29" i="7"/>
  <c r="C9" i="7"/>
  <c r="D9" i="7"/>
  <c r="E9" i="7"/>
  <c r="F9" i="7"/>
  <c r="D7" i="6"/>
  <c r="F7" i="6" s="1"/>
  <c r="D8" i="6"/>
  <c r="F8" i="6" s="1"/>
  <c r="D9" i="6"/>
  <c r="F9" i="6" s="1"/>
  <c r="D10" i="6"/>
  <c r="F10" i="6" s="1"/>
  <c r="D11" i="6"/>
  <c r="F11" i="6" s="1"/>
  <c r="D12" i="6"/>
  <c r="F12" i="6" s="1"/>
  <c r="D13" i="6"/>
  <c r="F13" i="6" s="1"/>
  <c r="D14" i="6"/>
  <c r="F14" i="6" s="1"/>
  <c r="D15" i="6"/>
  <c r="F15" i="6" s="1"/>
  <c r="D16" i="6"/>
  <c r="F16" i="6" s="1"/>
  <c r="D17" i="6"/>
  <c r="F17" i="6" s="1"/>
  <c r="D18" i="6"/>
  <c r="F18" i="6" s="1"/>
  <c r="D19" i="6"/>
  <c r="F19" i="6" s="1"/>
  <c r="D20" i="6"/>
  <c r="F20" i="6" s="1"/>
  <c r="D21" i="6"/>
  <c r="F21" i="6" s="1"/>
  <c r="D22" i="6"/>
  <c r="F22" i="6" s="1"/>
  <c r="D23" i="6"/>
  <c r="F23" i="6" s="1"/>
  <c r="D24" i="6"/>
  <c r="F24" i="6" s="1"/>
  <c r="C107" i="7"/>
  <c r="D107" i="7"/>
  <c r="E107" i="7"/>
  <c r="F107" i="7"/>
  <c r="C108" i="7"/>
  <c r="D108" i="7"/>
  <c r="E108" i="7"/>
  <c r="F108" i="7"/>
  <c r="C110" i="7"/>
  <c r="D110" i="7"/>
  <c r="E110" i="7"/>
  <c r="F110" i="7"/>
  <c r="C111" i="7"/>
  <c r="D111" i="7"/>
  <c r="E111" i="7"/>
  <c r="F111" i="7"/>
  <c r="C112" i="7"/>
  <c r="D112" i="7"/>
  <c r="E112" i="7"/>
  <c r="F112" i="7"/>
  <c r="C113" i="7"/>
  <c r="D113" i="7"/>
  <c r="E113" i="7"/>
  <c r="F113" i="7"/>
  <c r="C114" i="7"/>
  <c r="D114" i="7"/>
  <c r="E114" i="7"/>
  <c r="F114" i="7"/>
  <c r="C115" i="7"/>
  <c r="D115" i="7"/>
  <c r="E115" i="7"/>
  <c r="F115" i="7"/>
  <c r="C116" i="7"/>
  <c r="D116" i="7"/>
  <c r="E116" i="7"/>
  <c r="F116" i="7"/>
  <c r="C117" i="7"/>
  <c r="D117" i="7"/>
  <c r="E117" i="7"/>
  <c r="F117" i="7"/>
  <c r="C118" i="7"/>
  <c r="D118" i="7"/>
  <c r="E118" i="7"/>
  <c r="F118" i="7"/>
  <c r="C120" i="7"/>
  <c r="D120" i="7"/>
  <c r="E120" i="7"/>
  <c r="F120" i="7"/>
  <c r="F106" i="7"/>
  <c r="E106" i="7"/>
  <c r="D106" i="7"/>
  <c r="C106" i="7"/>
  <c r="C88" i="7"/>
  <c r="D88" i="7"/>
  <c r="E88" i="7"/>
  <c r="F88" i="7"/>
  <c r="C89" i="7"/>
  <c r="D89" i="7"/>
  <c r="E89" i="7"/>
  <c r="F89" i="7"/>
  <c r="C91" i="7"/>
  <c r="D91" i="7"/>
  <c r="E91" i="7"/>
  <c r="F91" i="7"/>
  <c r="C92" i="7"/>
  <c r="D92" i="7"/>
  <c r="E92" i="7"/>
  <c r="F92" i="7"/>
  <c r="C93" i="7"/>
  <c r="D93" i="7"/>
  <c r="E93" i="7"/>
  <c r="F93" i="7"/>
  <c r="C94" i="7"/>
  <c r="D94" i="7"/>
  <c r="E94" i="7"/>
  <c r="F94" i="7"/>
  <c r="C95" i="7"/>
  <c r="D95" i="7"/>
  <c r="E95" i="7"/>
  <c r="F95" i="7"/>
  <c r="C96" i="7"/>
  <c r="D96" i="7"/>
  <c r="E96" i="7"/>
  <c r="F96" i="7"/>
  <c r="C97" i="7"/>
  <c r="D97" i="7"/>
  <c r="E97" i="7"/>
  <c r="F97" i="7"/>
  <c r="C98" i="7"/>
  <c r="D98" i="7"/>
  <c r="E98" i="7"/>
  <c r="F98" i="7"/>
  <c r="C99" i="7"/>
  <c r="D99" i="7"/>
  <c r="E99" i="7"/>
  <c r="F99" i="7"/>
  <c r="C101" i="7"/>
  <c r="D101" i="7"/>
  <c r="E101" i="7"/>
  <c r="F101" i="7"/>
  <c r="F87" i="7"/>
  <c r="E87" i="7"/>
  <c r="D87" i="7"/>
  <c r="C87" i="7"/>
  <c r="C68" i="7"/>
  <c r="D68" i="7"/>
  <c r="E68" i="7"/>
  <c r="F68" i="7"/>
  <c r="C69" i="7"/>
  <c r="D69" i="7"/>
  <c r="E69" i="7"/>
  <c r="F69" i="7"/>
  <c r="C71" i="7"/>
  <c r="D71" i="7"/>
  <c r="E71" i="7"/>
  <c r="F71" i="7"/>
  <c r="C72" i="7"/>
  <c r="D72" i="7"/>
  <c r="E72" i="7"/>
  <c r="F72" i="7"/>
  <c r="C73" i="7"/>
  <c r="D73" i="7"/>
  <c r="E73" i="7"/>
  <c r="F73" i="7"/>
  <c r="C74" i="7"/>
  <c r="D74" i="7"/>
  <c r="E74" i="7"/>
  <c r="F74" i="7"/>
  <c r="C75" i="7"/>
  <c r="D75" i="7"/>
  <c r="E75" i="7"/>
  <c r="F75" i="7"/>
  <c r="C76" i="7"/>
  <c r="D76" i="7"/>
  <c r="E76" i="7"/>
  <c r="F76" i="7"/>
  <c r="C77" i="7"/>
  <c r="D77" i="7"/>
  <c r="E77" i="7"/>
  <c r="F77" i="7"/>
  <c r="C78" i="7"/>
  <c r="D78" i="7"/>
  <c r="E78" i="7"/>
  <c r="F78" i="7"/>
  <c r="C79" i="7"/>
  <c r="D79" i="7"/>
  <c r="E79" i="7"/>
  <c r="F79" i="7"/>
  <c r="F67" i="7"/>
  <c r="E67" i="7"/>
  <c r="D67" i="7"/>
  <c r="C67" i="7"/>
  <c r="C47" i="7"/>
  <c r="D47" i="7"/>
  <c r="E47" i="7"/>
  <c r="F47" i="7"/>
  <c r="C48" i="7"/>
  <c r="D48" i="7"/>
  <c r="E48" i="7"/>
  <c r="F48" i="7"/>
  <c r="C50" i="7"/>
  <c r="D50" i="7"/>
  <c r="E50" i="7"/>
  <c r="F50" i="7"/>
  <c r="C51" i="7"/>
  <c r="D51" i="7"/>
  <c r="E51" i="7"/>
  <c r="F51" i="7"/>
  <c r="C52" i="7"/>
  <c r="D52" i="7"/>
  <c r="E52" i="7"/>
  <c r="F52" i="7"/>
  <c r="C53" i="7"/>
  <c r="D53" i="7"/>
  <c r="E53" i="7"/>
  <c r="F53" i="7"/>
  <c r="C54" i="7"/>
  <c r="D54" i="7"/>
  <c r="E54" i="7"/>
  <c r="F54" i="7"/>
  <c r="C55" i="7"/>
  <c r="D55" i="7"/>
  <c r="E55" i="7"/>
  <c r="F55" i="7"/>
  <c r="C56" i="7"/>
  <c r="D56" i="7"/>
  <c r="E56" i="7"/>
  <c r="F56" i="7"/>
  <c r="C57" i="7"/>
  <c r="D57" i="7"/>
  <c r="E57" i="7"/>
  <c r="F57" i="7"/>
  <c r="C58" i="7"/>
  <c r="D58" i="7"/>
  <c r="E58" i="7"/>
  <c r="F58" i="7"/>
  <c r="C61" i="7"/>
  <c r="D61" i="7"/>
  <c r="E61" i="7"/>
  <c r="F61" i="7"/>
  <c r="F46" i="7"/>
  <c r="E46" i="7"/>
  <c r="D46" i="7"/>
  <c r="C46" i="7"/>
  <c r="C27" i="7"/>
  <c r="D27" i="7"/>
  <c r="E27" i="7"/>
  <c r="F27" i="7"/>
  <c r="C28" i="7"/>
  <c r="D28" i="7"/>
  <c r="E28" i="7"/>
  <c r="F28" i="7"/>
  <c r="C30" i="7"/>
  <c r="D30" i="7"/>
  <c r="E30" i="7"/>
  <c r="F30" i="7"/>
  <c r="C31" i="7"/>
  <c r="D31" i="7"/>
  <c r="E31" i="7"/>
  <c r="F31" i="7"/>
  <c r="C32" i="7"/>
  <c r="D32" i="7"/>
  <c r="E32" i="7"/>
  <c r="F32" i="7"/>
  <c r="C33" i="7"/>
  <c r="D33" i="7"/>
  <c r="E33" i="7"/>
  <c r="F33" i="7"/>
  <c r="C34" i="7"/>
  <c r="D34" i="7"/>
  <c r="E34" i="7"/>
  <c r="F34" i="7"/>
  <c r="C35" i="7"/>
  <c r="D35" i="7"/>
  <c r="E35" i="7"/>
  <c r="F35" i="7"/>
  <c r="C36" i="7"/>
  <c r="D36" i="7"/>
  <c r="E36" i="7"/>
  <c r="F36" i="7"/>
  <c r="C37" i="7"/>
  <c r="D37" i="7"/>
  <c r="E37" i="7"/>
  <c r="F37" i="7"/>
  <c r="C38" i="7"/>
  <c r="D38" i="7"/>
  <c r="E38" i="7"/>
  <c r="F38" i="7"/>
  <c r="C41" i="7"/>
  <c r="D41" i="7"/>
  <c r="E41" i="7"/>
  <c r="F41" i="7"/>
  <c r="F26" i="7"/>
  <c r="E26" i="7"/>
  <c r="D26" i="7"/>
  <c r="C26" i="7"/>
  <c r="D7" i="7"/>
  <c r="E7" i="7"/>
  <c r="F7" i="7"/>
  <c r="D8" i="7"/>
  <c r="E8" i="7"/>
  <c r="F8" i="7"/>
  <c r="D10" i="7"/>
  <c r="E10" i="7"/>
  <c r="F10" i="7"/>
  <c r="D11" i="7"/>
  <c r="E11" i="7"/>
  <c r="F11" i="7"/>
  <c r="D12" i="7"/>
  <c r="E12" i="7"/>
  <c r="F12" i="7"/>
  <c r="D13" i="7"/>
  <c r="E13" i="7"/>
  <c r="F13" i="7"/>
  <c r="D14" i="7"/>
  <c r="E14" i="7"/>
  <c r="F14" i="7"/>
  <c r="D15" i="7"/>
  <c r="E15" i="7"/>
  <c r="F15" i="7"/>
  <c r="D16" i="7"/>
  <c r="E16" i="7"/>
  <c r="F16" i="7"/>
  <c r="D17" i="7"/>
  <c r="E17" i="7"/>
  <c r="F17" i="7"/>
  <c r="D18" i="7"/>
  <c r="E18" i="7"/>
  <c r="F18" i="7"/>
  <c r="D20" i="7"/>
  <c r="E20" i="7"/>
  <c r="F20" i="7"/>
  <c r="F6" i="7"/>
  <c r="E6" i="7"/>
  <c r="D6" i="7"/>
  <c r="C20" i="7"/>
  <c r="C7" i="7"/>
  <c r="C8" i="7"/>
  <c r="C10" i="7"/>
  <c r="C11" i="7"/>
  <c r="C12" i="7"/>
  <c r="C13" i="7"/>
  <c r="C14" i="7"/>
  <c r="C15" i="7"/>
  <c r="C16" i="7"/>
  <c r="C17" i="7"/>
  <c r="C18" i="7"/>
  <c r="C6" i="7"/>
  <c r="B19" i="7"/>
  <c r="G82" i="7" l="1"/>
  <c r="G81" i="7"/>
  <c r="G40" i="7"/>
  <c r="G60" i="7"/>
  <c r="G9" i="7"/>
  <c r="G11" i="7"/>
  <c r="G15" i="7"/>
  <c r="G18" i="7"/>
  <c r="G14" i="7"/>
  <c r="G10" i="7"/>
  <c r="G16" i="7"/>
  <c r="G12" i="7"/>
  <c r="G7" i="7"/>
  <c r="G6" i="7"/>
  <c r="G17" i="7"/>
  <c r="G13" i="7"/>
  <c r="G8" i="7"/>
  <c r="G108" i="7"/>
  <c r="G113" i="7"/>
  <c r="G118" i="7"/>
  <c r="G106" i="7"/>
  <c r="G89" i="7"/>
  <c r="G94" i="7"/>
  <c r="G99" i="7"/>
  <c r="G87" i="7"/>
  <c r="G69" i="7"/>
  <c r="G74" i="7"/>
  <c r="G79" i="7"/>
  <c r="G67" i="7"/>
  <c r="G76" i="7"/>
  <c r="G48" i="7"/>
  <c r="G53" i="7"/>
  <c r="G58" i="7"/>
  <c r="D62" i="7"/>
  <c r="E62" i="7"/>
  <c r="C62" i="7"/>
  <c r="F62" i="7"/>
  <c r="G46" i="7"/>
  <c r="G28" i="7"/>
  <c r="G33" i="7"/>
  <c r="G38" i="7"/>
  <c r="G39" i="7"/>
  <c r="G26" i="7"/>
  <c r="B39" i="7"/>
  <c r="B42" i="7" s="1"/>
  <c r="B119" i="7"/>
  <c r="B100" i="7"/>
  <c r="B102" i="7" s="1"/>
  <c r="B80" i="7"/>
  <c r="B83" i="7" s="1"/>
  <c r="B21" i="7"/>
  <c r="F19" i="5"/>
  <c r="F23" i="5" s="1"/>
  <c r="E19" i="5"/>
  <c r="E23" i="5" s="1"/>
  <c r="D19" i="5"/>
  <c r="D23" i="5" s="1"/>
  <c r="C23" i="5"/>
  <c r="G18" i="3"/>
  <c r="G21" i="3" s="1"/>
  <c r="F18" i="3"/>
  <c r="F21" i="3" s="1"/>
  <c r="E18" i="3"/>
  <c r="E21" i="3" s="1"/>
  <c r="D18" i="3"/>
  <c r="D21" i="3" s="1"/>
  <c r="C18" i="3"/>
  <c r="C21" i="3" s="1"/>
  <c r="B18" i="3"/>
  <c r="B21" i="3" s="1"/>
  <c r="G72" i="7" l="1"/>
  <c r="G98" i="7"/>
  <c r="G95" i="7"/>
  <c r="G91" i="7"/>
  <c r="G115" i="7"/>
  <c r="G111" i="7"/>
  <c r="G77" i="7"/>
  <c r="G73" i="7"/>
  <c r="D83" i="7"/>
  <c r="G96" i="7"/>
  <c r="G92" i="7"/>
  <c r="G117" i="7"/>
  <c r="G114" i="7"/>
  <c r="G57" i="7"/>
  <c r="G55" i="7"/>
  <c r="G54" i="7"/>
  <c r="G51" i="7"/>
  <c r="G107" i="7"/>
  <c r="G93" i="7"/>
  <c r="G110" i="7"/>
  <c r="G50" i="7"/>
  <c r="G62" i="7"/>
  <c r="E121" i="7"/>
  <c r="G61" i="7"/>
  <c r="G56" i="7"/>
  <c r="G52" i="7"/>
  <c r="G47" i="7"/>
  <c r="G71" i="7"/>
  <c r="E83" i="7"/>
  <c r="F83" i="7"/>
  <c r="E102" i="7"/>
  <c r="F121" i="7"/>
  <c r="G68" i="7"/>
  <c r="G78" i="7"/>
  <c r="G75" i="7"/>
  <c r="G116" i="7"/>
  <c r="G112" i="7"/>
  <c r="G101" i="7"/>
  <c r="G97" i="7"/>
  <c r="F102" i="7"/>
  <c r="G120" i="7"/>
  <c r="D121" i="7"/>
  <c r="C102" i="7"/>
  <c r="C83" i="7"/>
  <c r="G88" i="7"/>
  <c r="C121" i="7"/>
  <c r="D102" i="7"/>
  <c r="G36" i="7"/>
  <c r="G32" i="7"/>
  <c r="G31" i="7"/>
  <c r="D42" i="7"/>
  <c r="F42" i="7"/>
  <c r="G37" i="7"/>
  <c r="G34" i="7"/>
  <c r="C42" i="7"/>
  <c r="E42" i="7"/>
  <c r="G41" i="7"/>
  <c r="G35" i="7"/>
  <c r="G30" i="7"/>
  <c r="G27" i="7"/>
  <c r="G20" i="7"/>
  <c r="F21" i="7"/>
  <c r="E21" i="7"/>
  <c r="D21" i="7"/>
  <c r="C21" i="7"/>
  <c r="B121" i="7"/>
  <c r="B62" i="7"/>
  <c r="G83" i="7" l="1"/>
  <c r="G102" i="7"/>
  <c r="G121" i="7"/>
  <c r="G42" i="7"/>
  <c r="G21" i="7"/>
  <c r="B23" i="5" l="1"/>
</calcChain>
</file>

<file path=xl/sharedStrings.xml><?xml version="1.0" encoding="utf-8"?>
<sst xmlns="http://schemas.openxmlformats.org/spreadsheetml/2006/main" count="374" uniqueCount="184">
  <si>
    <t>Class</t>
  </si>
  <si>
    <t>Total</t>
  </si>
  <si>
    <t>Lkg</t>
  </si>
  <si>
    <t>Ukg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</si>
  <si>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</si>
  <si>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</si>
  <si>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</si>
  <si>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</si>
  <si>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</si>
  <si>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</si>
  <si>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</si>
  <si>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</si>
  <si>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</si>
  <si>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</si>
  <si>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10+1 Sci</t>
  </si>
  <si>
    <t>10+2 Sci</t>
  </si>
  <si>
    <t>Extra</t>
  </si>
  <si>
    <t>10+1 Art</t>
  </si>
  <si>
    <t>10+2 Art</t>
  </si>
  <si>
    <t>Nursery</t>
  </si>
  <si>
    <t>Transport Charges</t>
  </si>
  <si>
    <t>ANNUAL CHARGE SUB HEADS</t>
  </si>
  <si>
    <t>CLASSES</t>
  </si>
  <si>
    <t>NURSERY TO 2nd</t>
  </si>
  <si>
    <t>3rd TO 4th</t>
  </si>
  <si>
    <t>6th TO 10th</t>
  </si>
  <si>
    <t>10+1 TO 10+2 (NM)</t>
  </si>
  <si>
    <t>SPORTS FUND</t>
  </si>
  <si>
    <t>EXAMINATION FEES</t>
  </si>
  <si>
    <t>ACTIVITY CHARGES</t>
  </si>
  <si>
    <t>ELECTRICITY CHARGES</t>
  </si>
  <si>
    <t>BUILDING FUND</t>
  </si>
  <si>
    <t>MAGAZINE FUND</t>
  </si>
  <si>
    <t>MEDICAL FUND</t>
  </si>
  <si>
    <t>LIBRARY FUND</t>
  </si>
  <si>
    <t>SCIENCE FEE</t>
  </si>
  <si>
    <t>PRACTICAL FEES</t>
  </si>
  <si>
    <t>ADMISSION FEES</t>
  </si>
  <si>
    <t>SECURITY FEES</t>
  </si>
  <si>
    <t>STATION NAME</t>
  </si>
  <si>
    <t>RAMPUR</t>
  </si>
  <si>
    <t xml:space="preserve">Sr. No. </t>
  </si>
  <si>
    <t>CHARGES (FOR THREE MONTHS)</t>
  </si>
  <si>
    <t>KANECH</t>
  </si>
  <si>
    <t>DORAHA</t>
  </si>
  <si>
    <t>PANGLIAN</t>
  </si>
  <si>
    <t>KATANA SAHIB</t>
  </si>
  <si>
    <t>BARWALA</t>
  </si>
  <si>
    <t>CHHANDRAN</t>
  </si>
  <si>
    <t>NANDPUR</t>
  </si>
  <si>
    <t>KHAIRA</t>
  </si>
  <si>
    <t>SATNAM NAGAR, DORAHA</t>
  </si>
  <si>
    <t>BALALA</t>
  </si>
  <si>
    <t>PAWA</t>
  </si>
  <si>
    <t>KOHARA</t>
  </si>
  <si>
    <t>LOPON</t>
  </si>
  <si>
    <t>JAIPURA</t>
  </si>
  <si>
    <t>SAHNEWAL</t>
  </si>
  <si>
    <t>MANGARH</t>
  </si>
  <si>
    <t>BHAIROMUNNA</t>
  </si>
  <si>
    <t>RAJGARH</t>
  </si>
  <si>
    <t>BILGA</t>
  </si>
  <si>
    <t>KATANI</t>
  </si>
  <si>
    <t>AJNAUD</t>
  </si>
  <si>
    <t>JATANA</t>
  </si>
  <si>
    <t>CHAKK</t>
  </si>
  <si>
    <t>MAZARA</t>
  </si>
  <si>
    <t>UMAIDPUR</t>
  </si>
  <si>
    <t>MEHDOODAN</t>
  </si>
  <si>
    <t>HIRAN</t>
  </si>
  <si>
    <t>SAHNI</t>
  </si>
  <si>
    <t>ARRECHA</t>
  </si>
  <si>
    <t>BEGOWAL</t>
  </si>
  <si>
    <t>TOTAL (OLD ADMISSION)</t>
  </si>
  <si>
    <t>TOTAL (NEW ADMISSION)</t>
  </si>
  <si>
    <t>ERP CHARGES</t>
  </si>
  <si>
    <t>NANKANA SAHIB PUBLIC SEN. SEC. SCHOOL, RAMPUR, LUDHIANA</t>
  </si>
  <si>
    <t xml:space="preserve">MISCELLANEOUS CHARGES </t>
  </si>
  <si>
    <t>SOODANWALA</t>
  </si>
  <si>
    <t>LATTON</t>
  </si>
  <si>
    <t>DUGRI</t>
  </si>
  <si>
    <t>TIBBA</t>
  </si>
  <si>
    <t>Fees Quarters</t>
  </si>
  <si>
    <t>Payment Date</t>
  </si>
  <si>
    <t>Rs 100/-</t>
  </si>
  <si>
    <t>Rs 150/-</t>
  </si>
  <si>
    <t>May 1 to 31</t>
  </si>
  <si>
    <t>June 1 to 30</t>
  </si>
  <si>
    <t>August 1 to 31</t>
  </si>
  <si>
    <t>September 1 to 30</t>
  </si>
  <si>
    <t>November 1 to 30</t>
  </si>
  <si>
    <t>December 1 to 31</t>
  </si>
  <si>
    <t>February 1 to 28</t>
  </si>
  <si>
    <t>March 1 to 31</t>
  </si>
  <si>
    <t>10+1 Com.</t>
  </si>
  <si>
    <t>(Affiliated To CBSE Vide Affiliation No. - 1631142)</t>
  </si>
  <si>
    <t>DHAROUD</t>
  </si>
  <si>
    <t>Annual Charges (2020-21)</t>
  </si>
  <si>
    <t>10+1 TO 10+2 (ARTS &amp; COMMERCE)</t>
  </si>
  <si>
    <t>SUPERANNUATION FUND</t>
  </si>
  <si>
    <t>10+2 Com.</t>
  </si>
  <si>
    <t>3600/-</t>
  </si>
  <si>
    <t>NEELON</t>
  </si>
  <si>
    <t>NURSERY TO UKG</t>
  </si>
  <si>
    <t xml:space="preserve">TOTAL   </t>
  </si>
  <si>
    <t>Ist to IInd</t>
  </si>
  <si>
    <t>Ist quarter</t>
  </si>
  <si>
    <t>II Quarter</t>
  </si>
  <si>
    <t>III Quarter</t>
  </si>
  <si>
    <t>IV Quarter</t>
  </si>
  <si>
    <t>CLASS IST TO IIND</t>
  </si>
  <si>
    <t>Other Charges Quarterly</t>
  </si>
  <si>
    <t>Fees Dates &amp; Fine Details</t>
  </si>
  <si>
    <t>PRACTICAL FEES/ SCIENCE FEES</t>
  </si>
  <si>
    <t>3rd TO 5th</t>
  </si>
  <si>
    <t>PROSPECTUS</t>
  </si>
  <si>
    <t>PRACTICAL FEES/ SCI FEES</t>
  </si>
  <si>
    <t>PRACTICAL FEES/ SCI. FEES</t>
  </si>
  <si>
    <t>PRACTICAL FEES/SCI. FEES</t>
  </si>
  <si>
    <t>PRACTICAL FEES/SCI FEES</t>
  </si>
  <si>
    <t>3150/-</t>
  </si>
  <si>
    <t>ACTIVITY FEE</t>
  </si>
  <si>
    <t>ELECTRICITY FUND</t>
  </si>
  <si>
    <t>MEDICAL FEE</t>
  </si>
  <si>
    <t>LIBRARY FEE</t>
  </si>
  <si>
    <t>ASSIGNMENT CHARGES</t>
  </si>
  <si>
    <t>10+1 TO 10+2 (SCI)</t>
  </si>
  <si>
    <t>3300/-</t>
  </si>
  <si>
    <t>JASPALON</t>
  </si>
  <si>
    <t>LAL KALAN</t>
  </si>
  <si>
    <t>KADDON</t>
  </si>
  <si>
    <t xml:space="preserve"> </t>
  </si>
  <si>
    <t>Total with admission (For new Admission)</t>
  </si>
  <si>
    <t>G.Total (For regular students)</t>
  </si>
  <si>
    <t>FOR NEW ADM. - ADM. CHARGES, SECURITY (REFUND) &amp; PROSPECTUS CHARGES EXTRA</t>
  </si>
  <si>
    <t>Full Tuiton Fee (Quarterly)</t>
  </si>
  <si>
    <t>BOOK SET  (include Diary, icard &amp; syllabus)</t>
  </si>
  <si>
    <t>Fine of Rs 250/- after quarter is over.</t>
  </si>
  <si>
    <t>Staff Ward</t>
  </si>
  <si>
    <t>FatherLess</t>
  </si>
  <si>
    <t>Siblings</t>
  </si>
  <si>
    <t>Concession In Tuition Fees (%age)</t>
  </si>
  <si>
    <t>For One Child</t>
  </si>
  <si>
    <t>Elder Child</t>
  </si>
  <si>
    <t>Younger Child</t>
  </si>
  <si>
    <t>For Two Children</t>
  </si>
  <si>
    <t>For Three Children</t>
  </si>
  <si>
    <t>Youngest Child</t>
  </si>
  <si>
    <t>Youngest child</t>
  </si>
  <si>
    <t>No. of Children</t>
  </si>
  <si>
    <t>Concession Type</t>
  </si>
  <si>
    <t>For Two Siblings</t>
  </si>
  <si>
    <t>For Four Siblings</t>
  </si>
  <si>
    <t>For Three Sibilings</t>
  </si>
  <si>
    <t>Youngest Child (3rd)</t>
  </si>
  <si>
    <t>Youngest Child (4th)</t>
  </si>
  <si>
    <t>JUGIANA</t>
  </si>
  <si>
    <t>3450/-</t>
  </si>
  <si>
    <t>….</t>
  </si>
  <si>
    <t>…..</t>
  </si>
  <si>
    <t>……</t>
  </si>
  <si>
    <t>…</t>
  </si>
  <si>
    <t>Smart Class</t>
  </si>
  <si>
    <t>Computer fee</t>
  </si>
  <si>
    <t>Smart Class Charges</t>
  </si>
  <si>
    <t>TRANSPORT CHARGES (2026-27)</t>
  </si>
  <si>
    <t>2175/-</t>
  </si>
  <si>
    <t>2475/-</t>
  </si>
  <si>
    <t>KOTLA AFGANA</t>
  </si>
  <si>
    <t>KUBBA</t>
  </si>
  <si>
    <t>To be Paid on or before 30-04-2026</t>
  </si>
  <si>
    <t>1st Quarter (April to June 2026)</t>
  </si>
  <si>
    <t>2nd Quarter (July to September 2026)</t>
  </si>
  <si>
    <t>3rd Quarter (October to December 2026)</t>
  </si>
  <si>
    <t>4th Quarter (January to March 2027)</t>
  </si>
  <si>
    <t>To be Paid on or before 31-01-2027</t>
  </si>
  <si>
    <t>Annual Charges (2026-27)</t>
  </si>
  <si>
    <t>COMPUTER FEES (1st to X)</t>
  </si>
  <si>
    <t>SMART CLASS (Ny to XII)</t>
  </si>
  <si>
    <t>Fee  Chart (2026-27)</t>
  </si>
  <si>
    <t>1200 yearly</t>
  </si>
  <si>
    <t>Fee Concession Details (Only in Tuition Fee Head) 2026-27</t>
  </si>
  <si>
    <t>To be Paid on or before 31-07-2026</t>
  </si>
  <si>
    <t>To be Paid on or before 31-10-2026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</si>
</sst>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₹-4009]\ * #,##0.00_ ;_ [$₹-4009]\ * \-#,##0.00_ ;_ [$₹-4009]\ * &quot;-&quot;??_ ;_ @_ "/>
  </numFmts>
  <fonts count="2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8"/>
      <color theme="1"/>
      <name val="Calibri"/>
      <family val="2"/>
      <scheme val="minor"/>
    </font>
    <font>
      <b/>
      <sz val="12"/>
      <color theme="1"/>
      <name val="Cambria"/>
      <family val="1"/>
      <scheme val="major"/>
    </font>
    <font>
      <b/>
      <sz val="20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2" fillId="0" borderId="1" xfId="0" applyFont="1" applyBorder="1"/>
    <xf numFmtId="0" fontId="0" fillId="0" borderId="0" xfId="0" applyAlignment="1">
      <alignment horizontal="left" vertical="center"/>
    </xf>
    <xf numFmtId="0" fontId="12" fillId="0" borderId="2" xfId="0" applyFont="1" applyBorder="1"/>
    <xf numFmtId="0" fontId="10" fillId="0" borderId="3" xfId="0" applyFont="1" applyBorder="1"/>
    <xf numFmtId="0" fontId="12" fillId="0" borderId="2" xfId="0" applyFont="1" applyFill="1" applyBorder="1"/>
    <xf numFmtId="0" fontId="11" fillId="0" borderId="1" xfId="0" applyFont="1" applyBorder="1" applyAlignment="1">
      <alignment horizontal="center" vertical="center"/>
    </xf>
    <xf numFmtId="0" fontId="10" fillId="0" borderId="4" xfId="0" applyFont="1" applyBorder="1"/>
    <xf numFmtId="0" fontId="10" fillId="0" borderId="5" xfId="0" applyFont="1" applyBorder="1"/>
    <xf numFmtId="0" fontId="12" fillId="0" borderId="6" xfId="0" applyFont="1" applyBorder="1"/>
    <xf numFmtId="0" fontId="18" fillId="0" borderId="0" xfId="0" applyFont="1" applyBorder="1" applyAlignment="1"/>
    <xf numFmtId="0" fontId="15" fillId="0" borderId="0" xfId="0" applyFont="1" applyBorder="1" applyAlignment="1">
      <alignment vertical="center" wrapText="1"/>
    </xf>
    <xf numFmtId="0" fontId="0" fillId="0" borderId="0" xfId="0" applyBorder="1"/>
    <xf numFmtId="0" fontId="15" fillId="0" borderId="1" xfId="0" applyFont="1" applyBorder="1" applyAlignment="1">
      <alignment horizontal="center" vertical="center"/>
    </xf>
    <xf numFmtId="0" fontId="0" fillId="0" borderId="0" xfId="0" applyBorder="1" applyAlignment="1"/>
    <xf numFmtId="0" fontId="19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8" fillId="0" borderId="1" xfId="0" applyFont="1" applyFill="1" applyBorder="1"/>
    <xf numFmtId="0" fontId="0" fillId="0" borderId="1" xfId="0" applyBorder="1"/>
    <xf numFmtId="0" fontId="15" fillId="0" borderId="0" xfId="0" applyFont="1" applyBorder="1" applyAlignment="1">
      <alignment vertical="top" wrapText="1"/>
    </xf>
    <xf numFmtId="0" fontId="8" fillId="0" borderId="0" xfId="0" applyFont="1" applyFill="1" applyBorder="1"/>
    <xf numFmtId="0" fontId="10" fillId="0" borderId="0" xfId="0" applyFont="1" applyFill="1" applyBorder="1"/>
    <xf numFmtId="0" fontId="10" fillId="0" borderId="1" xfId="0" applyFont="1" applyFill="1" applyBorder="1" applyAlignment="1">
      <alignment vertical="center" wrapText="1"/>
    </xf>
    <xf numFmtId="0" fontId="7" fillId="0" borderId="1" xfId="0" applyFont="1" applyFill="1" applyBorder="1"/>
    <xf numFmtId="0" fontId="10" fillId="0" borderId="1" xfId="0" applyFont="1" applyFill="1" applyBorder="1"/>
    <xf numFmtId="0" fontId="0" fillId="0" borderId="0" xfId="0" applyFont="1"/>
    <xf numFmtId="0" fontId="0" fillId="0" borderId="1" xfId="0" applyBorder="1"/>
    <xf numFmtId="0" fontId="6" fillId="0" borderId="1" xfId="0" applyFont="1" applyFill="1" applyBorder="1"/>
    <xf numFmtId="0" fontId="8" fillId="0" borderId="1" xfId="0" applyFont="1" applyBorder="1"/>
    <xf numFmtId="0" fontId="10" fillId="0" borderId="1" xfId="0" applyFont="1" applyBorder="1"/>
    <xf numFmtId="0" fontId="5" fillId="0" borderId="1" xfId="0" applyFont="1" applyFill="1" applyBorder="1"/>
    <xf numFmtId="0" fontId="10" fillId="0" borderId="1" xfId="0" applyFont="1" applyFill="1" applyBorder="1" applyAlignment="1">
      <alignment horizontal="left" vertical="center" wrapText="1"/>
    </xf>
    <xf numFmtId="0" fontId="0" fillId="0" borderId="0" xfId="0" applyBorder="1" applyAlignment="1">
      <alignment wrapText="1"/>
    </xf>
    <xf numFmtId="0" fontId="0" fillId="0" borderId="0" xfId="0" applyFont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9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4" fillId="0" borderId="1" xfId="0" applyFont="1" applyFill="1" applyBorder="1"/>
    <xf numFmtId="0" fontId="3" fillId="0" borderId="1" xfId="0" applyFont="1" applyFill="1" applyBorder="1"/>
    <xf numFmtId="0" fontId="1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/>
    <xf numFmtId="164" fontId="0" fillId="0" borderId="0" xfId="0" applyNumberFormat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 wrapText="1"/>
    </xf>
    <xf numFmtId="0" fontId="25" fillId="0" borderId="19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9" fontId="25" fillId="0" borderId="21" xfId="0" applyNumberFormat="1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9" fontId="25" fillId="0" borderId="23" xfId="0" applyNumberFormat="1" applyFont="1" applyBorder="1" applyAlignment="1">
      <alignment horizontal="center" vertical="center"/>
    </xf>
    <xf numFmtId="0" fontId="0" fillId="0" borderId="0" xfId="0" applyAlignment="1"/>
    <xf numFmtId="0" fontId="26" fillId="0" borderId="33" xfId="0" applyFont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/>
    </xf>
    <xf numFmtId="0" fontId="25" fillId="0" borderId="32" xfId="0" applyFont="1" applyBorder="1" applyAlignment="1">
      <alignment horizontal="center" vertical="center"/>
    </xf>
    <xf numFmtId="0" fontId="25" fillId="0" borderId="24" xfId="0" applyFont="1" applyBorder="1" applyAlignment="1">
      <alignment vertical="center"/>
    </xf>
    <xf numFmtId="0" fontId="25" fillId="0" borderId="2" xfId="0" applyFont="1" applyBorder="1" applyAlignment="1">
      <alignment horizontal="center" vertical="center"/>
    </xf>
    <xf numFmtId="9" fontId="25" fillId="0" borderId="34" xfId="0" applyNumberFormat="1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9" fontId="25" fillId="0" borderId="30" xfId="0" applyNumberFormat="1" applyFont="1" applyBorder="1" applyAlignment="1">
      <alignment horizontal="center" vertical="center"/>
    </xf>
    <xf numFmtId="9" fontId="25" fillId="0" borderId="20" xfId="0" applyNumberFormat="1" applyFont="1" applyBorder="1" applyAlignment="1">
      <alignment horizontal="center" vertical="center"/>
    </xf>
    <xf numFmtId="0" fontId="25" fillId="0" borderId="3" xfId="0" applyFont="1" applyBorder="1" applyAlignment="1">
      <alignment vertical="center"/>
    </xf>
    <xf numFmtId="0" fontId="25" fillId="0" borderId="4" xfId="0" applyFont="1" applyBorder="1" applyAlignment="1">
      <alignment horizontal="center" vertical="center"/>
    </xf>
    <xf numFmtId="9" fontId="25" fillId="0" borderId="5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/>
    <xf numFmtId="0" fontId="2" fillId="0" borderId="1" xfId="0" applyFont="1" applyFill="1" applyBorder="1"/>
    <xf numFmtId="0" fontId="1" fillId="0" borderId="1" xfId="0" applyFont="1" applyFill="1" applyBorder="1"/>
    <xf numFmtId="0" fontId="10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Border="1"/>
    <xf numFmtId="0" fontId="9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21" fillId="0" borderId="1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0" fontId="21" fillId="0" borderId="8" xfId="0" applyFont="1" applyBorder="1" applyAlignment="1">
      <alignment horizontal="left" vertical="center"/>
    </xf>
    <xf numFmtId="0" fontId="21" fillId="0" borderId="9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 vertical="center"/>
    </xf>
    <xf numFmtId="164" fontId="11" fillId="0" borderId="1" xfId="0" applyNumberFormat="1" applyFont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 vertical="center"/>
    </xf>
    <xf numFmtId="164" fontId="16" fillId="0" borderId="10" xfId="0" applyNumberFormat="1" applyFont="1" applyBorder="1" applyAlignment="1">
      <alignment horizontal="center" vertical="center"/>
    </xf>
    <xf numFmtId="164" fontId="16" fillId="0" borderId="11" xfId="0" applyNumberFormat="1" applyFont="1" applyBorder="1" applyAlignment="1">
      <alignment horizontal="center" vertical="center"/>
    </xf>
    <xf numFmtId="164" fontId="16" fillId="0" borderId="12" xfId="0" applyNumberFormat="1" applyFont="1" applyBorder="1" applyAlignment="1">
      <alignment horizontal="center" vertical="center"/>
    </xf>
    <xf numFmtId="164" fontId="16" fillId="0" borderId="13" xfId="0" applyNumberFormat="1" applyFont="1" applyBorder="1" applyAlignment="1">
      <alignment horizontal="center" vertical="center"/>
    </xf>
    <xf numFmtId="164" fontId="16" fillId="0" borderId="0" xfId="0" applyNumberFormat="1" applyFont="1" applyBorder="1" applyAlignment="1">
      <alignment horizontal="center" vertical="center"/>
    </xf>
    <xf numFmtId="164" fontId="16" fillId="0" borderId="14" xfId="0" applyNumberFormat="1" applyFont="1" applyBorder="1" applyAlignment="1">
      <alignment horizontal="center" vertical="center"/>
    </xf>
    <xf numFmtId="164" fontId="16" fillId="0" borderId="15" xfId="0" applyNumberFormat="1" applyFont="1" applyBorder="1" applyAlignment="1">
      <alignment horizontal="center" vertical="center"/>
    </xf>
    <xf numFmtId="164" fontId="16" fillId="0" borderId="16" xfId="0" applyNumberFormat="1" applyFont="1" applyBorder="1" applyAlignment="1">
      <alignment horizontal="center" vertical="center"/>
    </xf>
    <xf numFmtId="164" fontId="16" fillId="0" borderId="17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0" fillId="0" borderId="18" xfId="0" applyBorder="1"/>
    <xf numFmtId="0" fontId="0" fillId="0" borderId="6" xfId="0" applyBorder="1"/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0" fontId="1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25" fillId="0" borderId="33" xfId="0" applyFont="1" applyBorder="1" applyAlignment="1">
      <alignment vertical="center"/>
    </xf>
    <xf numFmtId="0" fontId="25" fillId="0" borderId="26" xfId="0" applyFont="1" applyBorder="1" applyAlignment="1">
      <alignment vertical="center"/>
    </xf>
    <xf numFmtId="0" fontId="25" fillId="0" borderId="25" xfId="0" applyFont="1" applyBorder="1" applyAlignment="1">
      <alignment vertical="center"/>
    </xf>
    <xf numFmtId="0" fontId="24" fillId="0" borderId="27" xfId="0" applyFont="1" applyBorder="1" applyAlignment="1">
      <alignment horizontal="left" vertical="center"/>
    </xf>
    <xf numFmtId="0" fontId="24" fillId="0" borderId="28" xfId="0" applyFont="1" applyBorder="1" applyAlignment="1">
      <alignment horizontal="left" vertical="center"/>
    </xf>
    <xf numFmtId="0" fontId="24" fillId="0" borderId="29" xfId="0" applyFont="1" applyBorder="1" applyAlignment="1">
      <alignment horizontal="left" vertical="center"/>
    </xf>
    <xf numFmtId="0" fontId="24" fillId="0" borderId="37" xfId="0" applyFont="1" applyBorder="1" applyAlignment="1">
      <alignment horizontal="left" vertical="center"/>
    </xf>
    <xf numFmtId="0" fontId="24" fillId="0" borderId="8" xfId="0" applyFont="1" applyBorder="1" applyAlignment="1">
      <alignment horizontal="left" vertical="center"/>
    </xf>
    <xf numFmtId="0" fontId="24" fillId="0" borderId="38" xfId="0" applyFont="1" applyBorder="1" applyAlignment="1">
      <alignment horizontal="left" vertical="center"/>
    </xf>
    <xf numFmtId="0" fontId="25" fillId="0" borderId="35" xfId="0" applyFont="1" applyBorder="1" applyAlignment="1">
      <alignment horizontal="left" vertical="center"/>
    </xf>
    <xf numFmtId="0" fontId="25" fillId="0" borderId="36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opLeftCell="A2" workbookViewId="0">
      <selection activeCell="J4" sqref="J4"/>
    </sheetView>
  </sheetViews>
  <sheetFormatPr defaultRowHeight="15" x14ac:dyDescent="0.25"/>
  <cols>
    <col min="1" max="1" width="30.140625" bestFit="1" customWidth="1"/>
    <col min="2" max="2" width="17.85546875" bestFit="1" customWidth="1"/>
    <col min="3" max="3" width="11.42578125" bestFit="1" customWidth="1"/>
    <col min="4" max="4" width="6.28515625" customWidth="1"/>
    <col min="5" max="5" width="12.5703125" bestFit="1" customWidth="1"/>
    <col min="6" max="6" width="19.85546875" bestFit="1" customWidth="1"/>
    <col min="7" max="7" width="36" bestFit="1" customWidth="1"/>
  </cols>
  <sheetData>
    <row r="1" spans="1:7" ht="19.5" customHeight="1" x14ac:dyDescent="0.25">
      <c r="A1" s="78" t="s">
        <v>76</v>
      </c>
      <c r="B1" s="79"/>
      <c r="C1" s="79"/>
      <c r="D1" s="79"/>
      <c r="E1" s="79"/>
      <c r="F1" s="79"/>
      <c r="G1" s="79"/>
    </row>
    <row r="2" spans="1:7" ht="20.25" customHeight="1" x14ac:dyDescent="0.25">
      <c r="A2" s="82" t="s">
        <v>95</v>
      </c>
      <c r="B2" s="83"/>
      <c r="C2" s="83"/>
      <c r="D2" s="83"/>
      <c r="E2" s="83"/>
      <c r="F2" s="83"/>
      <c r="G2" s="83"/>
    </row>
    <row r="3" spans="1:7" ht="18" x14ac:dyDescent="0.25">
      <c r="A3" s="81" t="s">
        <v>97</v>
      </c>
      <c r="B3" s="81"/>
      <c r="C3" s="81"/>
      <c r="D3" s="81"/>
      <c r="E3" s="81"/>
      <c r="F3" s="81"/>
      <c r="G3" s="81"/>
    </row>
    <row r="4" spans="1:7" ht="18.75" x14ac:dyDescent="0.3">
      <c r="A4" s="77" t="s">
        <v>21</v>
      </c>
      <c r="B4" s="80" t="s">
        <v>22</v>
      </c>
      <c r="C4" s="80"/>
      <c r="D4" s="80"/>
      <c r="E4" s="80"/>
      <c r="F4" s="80"/>
      <c r="G4" s="80"/>
    </row>
    <row r="5" spans="1:7" ht="15.75" customHeight="1" x14ac:dyDescent="0.25">
      <c r="A5" s="77"/>
      <c r="B5" s="3" t="s">
        <v>23</v>
      </c>
      <c r="C5" s="3" t="s">
        <v>24</v>
      </c>
      <c r="D5" s="3" t="s">
        <v>8</v>
      </c>
      <c r="E5" s="3" t="s">
        <v>25</v>
      </c>
      <c r="F5" s="3" t="s">
        <v>26</v>
      </c>
      <c r="G5" s="20" t="s">
        <v>98</v>
      </c>
    </row>
    <row r="6" spans="1:7" ht="15.75" x14ac:dyDescent="0.25">
      <c r="A6" s="4" t="s">
        <v>77</v>
      </c>
      <c r="B6" s="4">
        <v>450</v>
      </c>
      <c r="C6" s="4">
        <v>450</v>
      </c>
      <c r="D6" s="4">
        <v>450</v>
      </c>
      <c r="E6" s="4">
        <v>450</v>
      </c>
      <c r="F6" s="4">
        <v>450</v>
      </c>
      <c r="G6" s="4">
        <v>450</v>
      </c>
    </row>
    <row r="7" spans="1:7" ht="15.75" x14ac:dyDescent="0.25">
      <c r="A7" s="4" t="s">
        <v>27</v>
      </c>
      <c r="B7" s="4">
        <v>200</v>
      </c>
      <c r="C7" s="4">
        <v>250</v>
      </c>
      <c r="D7" s="4">
        <v>300</v>
      </c>
      <c r="E7" s="4">
        <v>300</v>
      </c>
      <c r="F7" s="4">
        <v>350</v>
      </c>
      <c r="G7" s="4">
        <v>350</v>
      </c>
    </row>
    <row r="8" spans="1:7" ht="15.75" x14ac:dyDescent="0.25">
      <c r="A8" s="4" t="s">
        <v>28</v>
      </c>
      <c r="B8" s="4">
        <v>500</v>
      </c>
      <c r="C8" s="4">
        <v>500</v>
      </c>
      <c r="D8" s="4">
        <v>500</v>
      </c>
      <c r="E8" s="4">
        <v>500</v>
      </c>
      <c r="F8" s="4">
        <v>500</v>
      </c>
      <c r="G8" s="4">
        <v>500</v>
      </c>
    </row>
    <row r="9" spans="1:7" ht="15.75" x14ac:dyDescent="0.25">
      <c r="A9" s="4" t="s">
        <v>29</v>
      </c>
      <c r="B9" s="4">
        <v>260</v>
      </c>
      <c r="C9" s="4">
        <v>260</v>
      </c>
      <c r="D9" s="4">
        <v>260</v>
      </c>
      <c r="E9" s="4">
        <v>260</v>
      </c>
      <c r="F9" s="4">
        <v>260</v>
      </c>
      <c r="G9" s="4">
        <v>260</v>
      </c>
    </row>
    <row r="10" spans="1:7" ht="15.75" x14ac:dyDescent="0.25">
      <c r="A10" s="4" t="s">
        <v>30</v>
      </c>
      <c r="B10" s="4">
        <v>650</v>
      </c>
      <c r="C10" s="4">
        <v>650</v>
      </c>
      <c r="D10" s="4">
        <v>650</v>
      </c>
      <c r="E10" s="4">
        <v>650</v>
      </c>
      <c r="F10" s="4">
        <v>650</v>
      </c>
      <c r="G10" s="4">
        <v>650</v>
      </c>
    </row>
    <row r="11" spans="1:7" ht="15.75" x14ac:dyDescent="0.25">
      <c r="A11" s="4" t="s">
        <v>31</v>
      </c>
      <c r="B11" s="4">
        <v>600</v>
      </c>
      <c r="C11" s="4">
        <v>600</v>
      </c>
      <c r="D11" s="4">
        <v>600</v>
      </c>
      <c r="E11" s="4">
        <v>600</v>
      </c>
      <c r="F11" s="4">
        <v>600</v>
      </c>
      <c r="G11" s="4">
        <v>600</v>
      </c>
    </row>
    <row r="12" spans="1:7" ht="15.75" x14ac:dyDescent="0.25">
      <c r="A12" s="4" t="s">
        <v>32</v>
      </c>
      <c r="B12" s="4">
        <v>90</v>
      </c>
      <c r="C12" s="4">
        <v>90</v>
      </c>
      <c r="D12" s="4">
        <v>90</v>
      </c>
      <c r="E12" s="4">
        <v>90</v>
      </c>
      <c r="F12" s="4">
        <v>90</v>
      </c>
      <c r="G12" s="4">
        <v>90</v>
      </c>
    </row>
    <row r="13" spans="1:7" ht="15.75" x14ac:dyDescent="0.25">
      <c r="A13" s="4" t="s">
        <v>33</v>
      </c>
      <c r="B13" s="4">
        <v>60</v>
      </c>
      <c r="C13" s="4">
        <v>60</v>
      </c>
      <c r="D13" s="4">
        <v>60</v>
      </c>
      <c r="E13" s="4">
        <v>60</v>
      </c>
      <c r="F13" s="4">
        <v>60</v>
      </c>
      <c r="G13" s="4">
        <v>60</v>
      </c>
    </row>
    <row r="14" spans="1:7" ht="15.75" x14ac:dyDescent="0.25">
      <c r="A14" s="4" t="s">
        <v>34</v>
      </c>
      <c r="B14" s="4">
        <v>0</v>
      </c>
      <c r="C14" s="4">
        <v>80</v>
      </c>
      <c r="D14" s="4">
        <v>80</v>
      </c>
      <c r="E14" s="4">
        <v>100</v>
      </c>
      <c r="F14" s="4">
        <v>100</v>
      </c>
      <c r="G14" s="4">
        <v>100</v>
      </c>
    </row>
    <row r="15" spans="1:7" ht="15.75" x14ac:dyDescent="0.25">
      <c r="A15" s="4" t="s">
        <v>35</v>
      </c>
      <c r="B15" s="4">
        <v>0</v>
      </c>
      <c r="C15" s="4">
        <v>0</v>
      </c>
      <c r="D15" s="4">
        <v>0</v>
      </c>
      <c r="E15" s="4">
        <v>100</v>
      </c>
      <c r="F15" s="4">
        <v>0</v>
      </c>
      <c r="G15" s="4">
        <v>0</v>
      </c>
    </row>
    <row r="16" spans="1:7" ht="15.75" x14ac:dyDescent="0.25">
      <c r="A16" s="4" t="s">
        <v>75</v>
      </c>
      <c r="B16" s="4">
        <v>120</v>
      </c>
      <c r="C16" s="4">
        <v>120</v>
      </c>
      <c r="D16" s="4">
        <v>120</v>
      </c>
      <c r="E16" s="4">
        <v>120</v>
      </c>
      <c r="F16" s="4">
        <v>120</v>
      </c>
      <c r="G16" s="4">
        <v>120</v>
      </c>
    </row>
    <row r="17" spans="1:7" ht="16.5" thickBot="1" x14ac:dyDescent="0.3">
      <c r="A17" s="6" t="s">
        <v>36</v>
      </c>
      <c r="B17" s="6">
        <v>0</v>
      </c>
      <c r="C17" s="6">
        <v>0</v>
      </c>
      <c r="D17" s="6">
        <v>0</v>
      </c>
      <c r="E17" s="6">
        <v>0</v>
      </c>
      <c r="F17" s="6">
        <v>400</v>
      </c>
      <c r="G17" s="6">
        <v>0</v>
      </c>
    </row>
    <row r="18" spans="1:7" ht="16.5" thickBot="1" x14ac:dyDescent="0.3">
      <c r="A18" s="7" t="s">
        <v>73</v>
      </c>
      <c r="B18" s="10">
        <f t="shared" ref="B18:G18" si="0">SUM(B6:B17)</f>
        <v>2930</v>
      </c>
      <c r="C18" s="10">
        <f t="shared" si="0"/>
        <v>3060</v>
      </c>
      <c r="D18" s="10">
        <f t="shared" si="0"/>
        <v>3110</v>
      </c>
      <c r="E18" s="10">
        <f t="shared" si="0"/>
        <v>3230</v>
      </c>
      <c r="F18" s="10">
        <f t="shared" si="0"/>
        <v>3580</v>
      </c>
      <c r="G18" s="11">
        <f t="shared" si="0"/>
        <v>3180</v>
      </c>
    </row>
    <row r="19" spans="1:7" ht="15" customHeight="1" x14ac:dyDescent="0.25">
      <c r="A19" s="12" t="s">
        <v>37</v>
      </c>
      <c r="B19" s="12">
        <v>2500</v>
      </c>
      <c r="C19" s="12">
        <v>2500</v>
      </c>
      <c r="D19" s="12">
        <v>2500</v>
      </c>
      <c r="E19" s="12">
        <v>2500</v>
      </c>
      <c r="F19" s="12">
        <v>2500</v>
      </c>
      <c r="G19" s="12">
        <v>2500</v>
      </c>
    </row>
    <row r="20" spans="1:7" ht="16.5" thickBot="1" x14ac:dyDescent="0.3">
      <c r="A20" s="8" t="s">
        <v>38</v>
      </c>
      <c r="B20" s="8">
        <v>500</v>
      </c>
      <c r="C20" s="8">
        <v>500</v>
      </c>
      <c r="D20" s="8">
        <v>500</v>
      </c>
      <c r="E20" s="8">
        <v>500</v>
      </c>
      <c r="F20" s="8">
        <v>500</v>
      </c>
      <c r="G20" s="8">
        <v>500</v>
      </c>
    </row>
    <row r="21" spans="1:7" ht="16.5" thickBot="1" x14ac:dyDescent="0.3">
      <c r="A21" s="7" t="s">
        <v>74</v>
      </c>
      <c r="B21" s="10">
        <f t="shared" ref="B21:G21" si="1">SUM(B18:B20)</f>
        <v>5930</v>
      </c>
      <c r="C21" s="10">
        <f t="shared" si="1"/>
        <v>6060</v>
      </c>
      <c r="D21" s="10">
        <f t="shared" si="1"/>
        <v>6110</v>
      </c>
      <c r="E21" s="10">
        <f t="shared" si="1"/>
        <v>6230</v>
      </c>
      <c r="F21" s="10">
        <f t="shared" si="1"/>
        <v>6580</v>
      </c>
      <c r="G21" s="11">
        <f t="shared" si="1"/>
        <v>6180</v>
      </c>
    </row>
  </sheetData>
  <mergeCells count="5">
    <mergeCell ref="A4:A5"/>
    <mergeCell ref="A1:G1"/>
    <mergeCell ref="B4:G4"/>
    <mergeCell ref="A3:G3"/>
    <mergeCell ref="A2:G2"/>
  </mergeCells>
  <pageMargins left="0.59" right="0.32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7"/>
  <sheetViews>
    <sheetView topLeftCell="A46" workbookViewId="0">
      <selection activeCell="J65" sqref="J65"/>
    </sheetView>
  </sheetViews>
  <sheetFormatPr defaultRowHeight="15" x14ac:dyDescent="0.25"/>
  <cols>
    <col min="1" max="1" width="9.140625" style="2"/>
    <col min="2" max="3" width="9.140625" style="5"/>
    <col min="4" max="4" width="5.85546875" style="5" customWidth="1"/>
    <col min="5" max="5" width="4.42578125" style="5" customWidth="1"/>
    <col min="6" max="8" width="9.140625" style="49"/>
    <col min="9" max="9" width="17.85546875" style="49" customWidth="1"/>
  </cols>
  <sheetData>
    <row r="1" spans="1:15" ht="37.5" customHeight="1" x14ac:dyDescent="0.35">
      <c r="A1" s="88" t="s">
        <v>76</v>
      </c>
      <c r="B1" s="88"/>
      <c r="C1" s="88"/>
      <c r="D1" s="88"/>
      <c r="E1" s="88"/>
      <c r="F1" s="88"/>
      <c r="G1" s="88"/>
      <c r="H1" s="88"/>
      <c r="I1" s="88"/>
      <c r="J1" s="13"/>
      <c r="K1" s="13"/>
      <c r="L1" s="13"/>
      <c r="M1" s="13"/>
      <c r="N1" s="13"/>
      <c r="O1" s="13"/>
    </row>
    <row r="2" spans="1:15" ht="18" customHeight="1" x14ac:dyDescent="0.25">
      <c r="A2" s="89" t="s">
        <v>95</v>
      </c>
      <c r="B2" s="89"/>
      <c r="C2" s="89"/>
      <c r="D2" s="89"/>
      <c r="E2" s="89"/>
      <c r="F2" s="89"/>
      <c r="G2" s="89"/>
      <c r="H2" s="89"/>
      <c r="I2" s="89"/>
      <c r="J2" s="14"/>
      <c r="K2" s="14"/>
      <c r="L2" s="14"/>
      <c r="M2" s="14"/>
      <c r="N2" s="14"/>
      <c r="O2" s="14"/>
    </row>
    <row r="3" spans="1:15" x14ac:dyDescent="0.25">
      <c r="A3" s="90" t="s">
        <v>165</v>
      </c>
      <c r="B3" s="91"/>
      <c r="C3" s="91"/>
      <c r="D3" s="91"/>
      <c r="E3" s="91"/>
      <c r="F3" s="91"/>
      <c r="G3" s="91"/>
      <c r="H3" s="91"/>
      <c r="I3" s="91"/>
      <c r="J3" s="15"/>
      <c r="K3" s="15"/>
      <c r="L3" s="15"/>
      <c r="M3" s="15"/>
      <c r="N3" s="15"/>
      <c r="O3" s="15"/>
    </row>
    <row r="4" spans="1:15" x14ac:dyDescent="0.25">
      <c r="A4" s="9" t="s">
        <v>41</v>
      </c>
      <c r="B4" s="92" t="s">
        <v>39</v>
      </c>
      <c r="C4" s="92"/>
      <c r="D4" s="92"/>
      <c r="E4" s="92"/>
      <c r="F4" s="93" t="s">
        <v>42</v>
      </c>
      <c r="G4" s="93"/>
      <c r="H4" s="93"/>
      <c r="I4" s="93"/>
    </row>
    <row r="5" spans="1:15" x14ac:dyDescent="0.25">
      <c r="A5" s="46">
        <v>1</v>
      </c>
      <c r="B5" s="84" t="s">
        <v>40</v>
      </c>
      <c r="C5" s="84"/>
      <c r="D5" s="84"/>
      <c r="E5" s="84"/>
      <c r="F5" s="94" t="s">
        <v>166</v>
      </c>
      <c r="G5" s="94"/>
      <c r="H5" s="94"/>
      <c r="I5" s="94"/>
    </row>
    <row r="6" spans="1:15" x14ac:dyDescent="0.25">
      <c r="A6" s="46">
        <v>2</v>
      </c>
      <c r="B6" s="84" t="s">
        <v>43</v>
      </c>
      <c r="C6" s="84"/>
      <c r="D6" s="84"/>
      <c r="E6" s="84"/>
      <c r="F6" s="94" t="s">
        <v>167</v>
      </c>
      <c r="G6" s="94"/>
      <c r="H6" s="94"/>
      <c r="I6" s="94"/>
    </row>
    <row r="7" spans="1:15" x14ac:dyDescent="0.25">
      <c r="A7" s="46">
        <v>3</v>
      </c>
      <c r="B7" s="84" t="s">
        <v>44</v>
      </c>
      <c r="C7" s="84"/>
      <c r="D7" s="84"/>
      <c r="E7" s="84"/>
      <c r="F7" s="95" t="s">
        <v>120</v>
      </c>
      <c r="G7" s="96"/>
      <c r="H7" s="96"/>
      <c r="I7" s="97"/>
    </row>
    <row r="8" spans="1:15" x14ac:dyDescent="0.25">
      <c r="A8" s="46">
        <v>4</v>
      </c>
      <c r="B8" s="84" t="s">
        <v>72</v>
      </c>
      <c r="C8" s="84"/>
      <c r="D8" s="84"/>
      <c r="E8" s="84"/>
      <c r="F8" s="98"/>
      <c r="G8" s="99"/>
      <c r="H8" s="99"/>
      <c r="I8" s="100"/>
    </row>
    <row r="9" spans="1:15" x14ac:dyDescent="0.25">
      <c r="A9" s="46">
        <v>5</v>
      </c>
      <c r="B9" s="84" t="s">
        <v>51</v>
      </c>
      <c r="C9" s="84"/>
      <c r="D9" s="84"/>
      <c r="E9" s="84"/>
      <c r="F9" s="98"/>
      <c r="G9" s="99"/>
      <c r="H9" s="99"/>
      <c r="I9" s="100"/>
    </row>
    <row r="10" spans="1:15" x14ac:dyDescent="0.25">
      <c r="A10" s="46">
        <v>6</v>
      </c>
      <c r="B10" s="84" t="s">
        <v>45</v>
      </c>
      <c r="C10" s="84"/>
      <c r="D10" s="84"/>
      <c r="E10" s="84"/>
      <c r="F10" s="98"/>
      <c r="G10" s="99"/>
      <c r="H10" s="99"/>
      <c r="I10" s="100"/>
    </row>
    <row r="11" spans="1:15" x14ac:dyDescent="0.25">
      <c r="A11" s="46">
        <v>7</v>
      </c>
      <c r="B11" s="84" t="s">
        <v>46</v>
      </c>
      <c r="C11" s="84"/>
      <c r="D11" s="84"/>
      <c r="E11" s="84"/>
      <c r="F11" s="98"/>
      <c r="G11" s="99"/>
      <c r="H11" s="99"/>
      <c r="I11" s="100"/>
    </row>
    <row r="12" spans="1:15" x14ac:dyDescent="0.25">
      <c r="A12" s="46">
        <v>8</v>
      </c>
      <c r="B12" s="84" t="s">
        <v>47</v>
      </c>
      <c r="C12" s="84"/>
      <c r="D12" s="84"/>
      <c r="E12" s="84"/>
      <c r="F12" s="98"/>
      <c r="G12" s="99"/>
      <c r="H12" s="99"/>
      <c r="I12" s="100"/>
    </row>
    <row r="13" spans="1:15" x14ac:dyDescent="0.25">
      <c r="A13" s="46">
        <v>9</v>
      </c>
      <c r="B13" s="84" t="s">
        <v>48</v>
      </c>
      <c r="C13" s="84"/>
      <c r="D13" s="84"/>
      <c r="E13" s="84"/>
      <c r="F13" s="98"/>
      <c r="G13" s="99"/>
      <c r="H13" s="99"/>
      <c r="I13" s="100"/>
    </row>
    <row r="14" spans="1:15" x14ac:dyDescent="0.25">
      <c r="A14" s="46">
        <v>10</v>
      </c>
      <c r="B14" s="84" t="s">
        <v>67</v>
      </c>
      <c r="C14" s="84"/>
      <c r="D14" s="84"/>
      <c r="E14" s="84"/>
      <c r="F14" s="98"/>
      <c r="G14" s="99"/>
      <c r="H14" s="99"/>
      <c r="I14" s="100"/>
    </row>
    <row r="15" spans="1:15" x14ac:dyDescent="0.25">
      <c r="A15" s="46">
        <v>11</v>
      </c>
      <c r="B15" s="84" t="s">
        <v>68</v>
      </c>
      <c r="C15" s="84"/>
      <c r="D15" s="84"/>
      <c r="E15" s="84"/>
      <c r="F15" s="98"/>
      <c r="G15" s="99"/>
      <c r="H15" s="99"/>
      <c r="I15" s="100"/>
    </row>
    <row r="16" spans="1:15" x14ac:dyDescent="0.25">
      <c r="A16" s="46">
        <v>12</v>
      </c>
      <c r="B16" s="84" t="s">
        <v>69</v>
      </c>
      <c r="C16" s="84"/>
      <c r="D16" s="84"/>
      <c r="E16" s="84"/>
      <c r="F16" s="98"/>
      <c r="G16" s="99"/>
      <c r="H16" s="99"/>
      <c r="I16" s="100"/>
    </row>
    <row r="17" spans="1:9" x14ac:dyDescent="0.25">
      <c r="A17" s="46">
        <v>13</v>
      </c>
      <c r="B17" s="84" t="s">
        <v>71</v>
      </c>
      <c r="C17" s="84"/>
      <c r="D17" s="84"/>
      <c r="E17" s="84"/>
      <c r="F17" s="98"/>
      <c r="G17" s="99"/>
      <c r="H17" s="99"/>
      <c r="I17" s="100"/>
    </row>
    <row r="18" spans="1:9" x14ac:dyDescent="0.25">
      <c r="A18" s="46">
        <v>14</v>
      </c>
      <c r="B18" s="84" t="s">
        <v>70</v>
      </c>
      <c r="C18" s="84"/>
      <c r="D18" s="84"/>
      <c r="E18" s="84"/>
      <c r="F18" s="98"/>
      <c r="G18" s="99"/>
      <c r="H18" s="99"/>
      <c r="I18" s="100"/>
    </row>
    <row r="19" spans="1:9" x14ac:dyDescent="0.25">
      <c r="A19" s="46">
        <v>15</v>
      </c>
      <c r="B19" s="85" t="s">
        <v>79</v>
      </c>
      <c r="C19" s="86"/>
      <c r="D19" s="86"/>
      <c r="E19" s="87"/>
      <c r="F19" s="98"/>
      <c r="G19" s="99"/>
      <c r="H19" s="99"/>
      <c r="I19" s="100"/>
    </row>
    <row r="20" spans="1:9" x14ac:dyDescent="0.25">
      <c r="A20" s="46">
        <v>16</v>
      </c>
      <c r="B20" s="85" t="s">
        <v>128</v>
      </c>
      <c r="C20" s="86"/>
      <c r="D20" s="86"/>
      <c r="E20" s="87"/>
      <c r="F20" s="101"/>
      <c r="G20" s="102"/>
      <c r="H20" s="102"/>
      <c r="I20" s="103"/>
    </row>
    <row r="21" spans="1:9" x14ac:dyDescent="0.25">
      <c r="A21" s="46">
        <v>17</v>
      </c>
      <c r="B21" s="84" t="s">
        <v>49</v>
      </c>
      <c r="C21" s="84"/>
      <c r="D21" s="84"/>
      <c r="E21" s="84"/>
      <c r="F21" s="95" t="s">
        <v>157</v>
      </c>
      <c r="G21" s="96"/>
      <c r="H21" s="96"/>
      <c r="I21" s="97"/>
    </row>
    <row r="22" spans="1:9" x14ac:dyDescent="0.25">
      <c r="A22" s="46">
        <v>18</v>
      </c>
      <c r="B22" s="84" t="s">
        <v>50</v>
      </c>
      <c r="C22" s="84"/>
      <c r="D22" s="84"/>
      <c r="E22" s="84"/>
      <c r="F22" s="98"/>
      <c r="G22" s="99"/>
      <c r="H22" s="99"/>
      <c r="I22" s="100"/>
    </row>
    <row r="23" spans="1:9" x14ac:dyDescent="0.25">
      <c r="A23" s="46">
        <v>19</v>
      </c>
      <c r="B23" s="84" t="s">
        <v>52</v>
      </c>
      <c r="C23" s="84"/>
      <c r="D23" s="84"/>
      <c r="E23" s="84"/>
      <c r="F23" s="98"/>
      <c r="G23" s="99"/>
      <c r="H23" s="99"/>
      <c r="I23" s="100"/>
    </row>
    <row r="24" spans="1:9" x14ac:dyDescent="0.25">
      <c r="A24" s="46">
        <v>20</v>
      </c>
      <c r="B24" s="84" t="s">
        <v>53</v>
      </c>
      <c r="C24" s="84"/>
      <c r="D24" s="84"/>
      <c r="E24" s="84"/>
      <c r="F24" s="98"/>
      <c r="G24" s="99"/>
      <c r="H24" s="99"/>
      <c r="I24" s="100"/>
    </row>
    <row r="25" spans="1:9" x14ac:dyDescent="0.25">
      <c r="A25" s="46">
        <v>21</v>
      </c>
      <c r="B25" s="84" t="s">
        <v>54</v>
      </c>
      <c r="C25" s="84"/>
      <c r="D25" s="84"/>
      <c r="E25" s="84"/>
      <c r="F25" s="98"/>
      <c r="G25" s="99"/>
      <c r="H25" s="99"/>
      <c r="I25" s="100"/>
    </row>
    <row r="26" spans="1:9" x14ac:dyDescent="0.25">
      <c r="A26" s="46">
        <v>22</v>
      </c>
      <c r="B26" s="84" t="s">
        <v>55</v>
      </c>
      <c r="C26" s="84"/>
      <c r="D26" s="84"/>
      <c r="E26" s="84"/>
      <c r="F26" s="98"/>
      <c r="G26" s="99"/>
      <c r="H26" s="99"/>
      <c r="I26" s="100"/>
    </row>
    <row r="27" spans="1:9" x14ac:dyDescent="0.25">
      <c r="A27" s="46">
        <v>23</v>
      </c>
      <c r="B27" s="84" t="s">
        <v>56</v>
      </c>
      <c r="C27" s="84"/>
      <c r="D27" s="84"/>
      <c r="E27" s="84"/>
      <c r="F27" s="98"/>
      <c r="G27" s="99"/>
      <c r="H27" s="99"/>
      <c r="I27" s="100"/>
    </row>
    <row r="28" spans="1:9" x14ac:dyDescent="0.25">
      <c r="A28" s="46">
        <v>24</v>
      </c>
      <c r="B28" s="85" t="s">
        <v>96</v>
      </c>
      <c r="C28" s="86"/>
      <c r="D28" s="86"/>
      <c r="E28" s="87"/>
      <c r="F28" s="98"/>
      <c r="G28" s="99"/>
      <c r="H28" s="99"/>
      <c r="I28" s="100"/>
    </row>
    <row r="29" spans="1:9" x14ac:dyDescent="0.25">
      <c r="A29" s="46">
        <v>25</v>
      </c>
      <c r="B29" s="85" t="s">
        <v>130</v>
      </c>
      <c r="C29" s="86"/>
      <c r="D29" s="86"/>
      <c r="E29" s="87"/>
      <c r="F29" s="101"/>
      <c r="G29" s="102"/>
      <c r="H29" s="102"/>
      <c r="I29" s="103"/>
    </row>
    <row r="30" spans="1:9" x14ac:dyDescent="0.25">
      <c r="A30" s="46">
        <v>26</v>
      </c>
      <c r="B30" s="84" t="s">
        <v>57</v>
      </c>
      <c r="C30" s="84"/>
      <c r="D30" s="84"/>
      <c r="E30" s="84"/>
      <c r="F30" s="95" t="s">
        <v>127</v>
      </c>
      <c r="G30" s="96"/>
      <c r="H30" s="96"/>
      <c r="I30" s="97"/>
    </row>
    <row r="31" spans="1:9" x14ac:dyDescent="0.25">
      <c r="A31" s="46">
        <v>27</v>
      </c>
      <c r="B31" s="84" t="s">
        <v>58</v>
      </c>
      <c r="C31" s="84"/>
      <c r="D31" s="84"/>
      <c r="E31" s="84"/>
      <c r="F31" s="98"/>
      <c r="G31" s="99"/>
      <c r="H31" s="99"/>
      <c r="I31" s="100"/>
    </row>
    <row r="32" spans="1:9" x14ac:dyDescent="0.25">
      <c r="A32" s="46">
        <v>28</v>
      </c>
      <c r="B32" s="84" t="s">
        <v>59</v>
      </c>
      <c r="C32" s="84"/>
      <c r="D32" s="84"/>
      <c r="E32" s="84"/>
      <c r="F32" s="98"/>
      <c r="G32" s="99"/>
      <c r="H32" s="99"/>
      <c r="I32" s="100"/>
    </row>
    <row r="33" spans="1:9" x14ac:dyDescent="0.25">
      <c r="A33" s="46">
        <v>29</v>
      </c>
      <c r="B33" s="84" t="s">
        <v>60</v>
      </c>
      <c r="C33" s="84"/>
      <c r="D33" s="84"/>
      <c r="E33" s="84"/>
      <c r="F33" s="98"/>
      <c r="G33" s="99"/>
      <c r="H33" s="99"/>
      <c r="I33" s="100"/>
    </row>
    <row r="34" spans="1:9" x14ac:dyDescent="0.25">
      <c r="A34" s="46">
        <v>30</v>
      </c>
      <c r="B34" s="84" t="s">
        <v>61</v>
      </c>
      <c r="C34" s="84"/>
      <c r="D34" s="84"/>
      <c r="E34" s="84"/>
      <c r="F34" s="98"/>
      <c r="G34" s="99"/>
      <c r="H34" s="99"/>
      <c r="I34" s="100"/>
    </row>
    <row r="35" spans="1:9" x14ac:dyDescent="0.25">
      <c r="A35" s="46">
        <v>31</v>
      </c>
      <c r="B35" s="84" t="s">
        <v>62</v>
      </c>
      <c r="C35" s="84"/>
      <c r="D35" s="84"/>
      <c r="E35" s="84"/>
      <c r="F35" s="98"/>
      <c r="G35" s="99"/>
      <c r="H35" s="99"/>
      <c r="I35" s="100"/>
    </row>
    <row r="36" spans="1:9" x14ac:dyDescent="0.25">
      <c r="A36" s="46">
        <v>32</v>
      </c>
      <c r="B36" s="84" t="s">
        <v>78</v>
      </c>
      <c r="C36" s="84"/>
      <c r="D36" s="84"/>
      <c r="E36" s="84"/>
      <c r="F36" s="98"/>
      <c r="G36" s="99"/>
      <c r="H36" s="99"/>
      <c r="I36" s="100"/>
    </row>
    <row r="37" spans="1:9" x14ac:dyDescent="0.25">
      <c r="A37" s="46">
        <v>33</v>
      </c>
      <c r="B37" s="84" t="s">
        <v>63</v>
      </c>
      <c r="C37" s="84"/>
      <c r="D37" s="84"/>
      <c r="E37" s="84"/>
      <c r="F37" s="98"/>
      <c r="G37" s="99"/>
      <c r="H37" s="99"/>
      <c r="I37" s="100"/>
    </row>
    <row r="38" spans="1:9" x14ac:dyDescent="0.25">
      <c r="A38" s="46">
        <v>34</v>
      </c>
      <c r="B38" s="84" t="s">
        <v>64</v>
      </c>
      <c r="C38" s="84"/>
      <c r="D38" s="84"/>
      <c r="E38" s="84"/>
      <c r="F38" s="98"/>
      <c r="G38" s="99"/>
      <c r="H38" s="99"/>
      <c r="I38" s="100"/>
    </row>
    <row r="39" spans="1:9" x14ac:dyDescent="0.25">
      <c r="A39" s="46">
        <v>35</v>
      </c>
      <c r="B39" s="84" t="s">
        <v>65</v>
      </c>
      <c r="C39" s="84"/>
      <c r="D39" s="84"/>
      <c r="E39" s="84"/>
      <c r="F39" s="98"/>
      <c r="G39" s="99"/>
      <c r="H39" s="99"/>
      <c r="I39" s="100"/>
    </row>
    <row r="40" spans="1:9" x14ac:dyDescent="0.25">
      <c r="A40" s="46">
        <v>36</v>
      </c>
      <c r="B40" s="84" t="s">
        <v>66</v>
      </c>
      <c r="C40" s="84"/>
      <c r="D40" s="84"/>
      <c r="E40" s="84"/>
      <c r="F40" s="98"/>
      <c r="G40" s="99"/>
      <c r="H40" s="99"/>
      <c r="I40" s="100"/>
    </row>
    <row r="41" spans="1:9" x14ac:dyDescent="0.25">
      <c r="A41" s="46">
        <v>37</v>
      </c>
      <c r="B41" s="85" t="s">
        <v>168</v>
      </c>
      <c r="C41" s="86"/>
      <c r="D41" s="86"/>
      <c r="E41" s="87"/>
      <c r="F41" s="98"/>
      <c r="G41" s="99"/>
      <c r="H41" s="99"/>
      <c r="I41" s="100"/>
    </row>
    <row r="42" spans="1:9" x14ac:dyDescent="0.25">
      <c r="A42" s="46">
        <v>38</v>
      </c>
      <c r="B42" s="84" t="s">
        <v>81</v>
      </c>
      <c r="C42" s="84"/>
      <c r="D42" s="84"/>
      <c r="E42" s="84"/>
      <c r="F42" s="98"/>
      <c r="G42" s="99"/>
      <c r="H42" s="99"/>
      <c r="I42" s="100"/>
    </row>
    <row r="43" spans="1:9" x14ac:dyDescent="0.25">
      <c r="A43" s="46">
        <v>39</v>
      </c>
      <c r="B43" s="84" t="s">
        <v>80</v>
      </c>
      <c r="C43" s="84"/>
      <c r="D43" s="84"/>
      <c r="E43" s="84"/>
      <c r="F43" s="101"/>
      <c r="G43" s="102"/>
      <c r="H43" s="102"/>
      <c r="I43" s="103"/>
    </row>
    <row r="44" spans="1:9" x14ac:dyDescent="0.25">
      <c r="A44" s="46">
        <v>40</v>
      </c>
      <c r="B44" s="84" t="s">
        <v>102</v>
      </c>
      <c r="C44" s="84"/>
      <c r="D44" s="84"/>
      <c r="E44" s="84"/>
      <c r="F44" s="95" t="s">
        <v>101</v>
      </c>
      <c r="G44" s="96"/>
      <c r="H44" s="96"/>
      <c r="I44" s="97"/>
    </row>
    <row r="45" spans="1:9" x14ac:dyDescent="0.25">
      <c r="A45" s="46">
        <v>41</v>
      </c>
      <c r="B45" s="85" t="s">
        <v>169</v>
      </c>
      <c r="C45" s="86"/>
      <c r="D45" s="86"/>
      <c r="E45" s="87"/>
      <c r="F45" s="98"/>
      <c r="G45" s="99"/>
      <c r="H45" s="99"/>
      <c r="I45" s="100"/>
    </row>
    <row r="46" spans="1:9" x14ac:dyDescent="0.25">
      <c r="A46" s="46">
        <v>42</v>
      </c>
      <c r="B46" s="84" t="s">
        <v>129</v>
      </c>
      <c r="C46" s="84"/>
      <c r="D46" s="84"/>
      <c r="E46" s="84"/>
      <c r="F46" s="98"/>
      <c r="G46" s="99"/>
      <c r="H46" s="99"/>
      <c r="I46" s="100"/>
    </row>
    <row r="47" spans="1:9" x14ac:dyDescent="0.25">
      <c r="A47" s="46">
        <v>43</v>
      </c>
      <c r="B47" s="84" t="s">
        <v>156</v>
      </c>
      <c r="C47" s="84"/>
      <c r="D47" s="84"/>
      <c r="E47" s="84"/>
      <c r="F47" s="101"/>
      <c r="G47" s="102"/>
      <c r="H47" s="102"/>
      <c r="I47" s="103"/>
    </row>
  </sheetData>
  <mergeCells count="54">
    <mergeCell ref="B47:E47"/>
    <mergeCell ref="B19:E19"/>
    <mergeCell ref="B32:E32"/>
    <mergeCell ref="B33:E33"/>
    <mergeCell ref="F44:I47"/>
    <mergeCell ref="B41:E41"/>
    <mergeCell ref="F30:I43"/>
    <mergeCell ref="B45:E45"/>
    <mergeCell ref="B44:E44"/>
    <mergeCell ref="B42:E42"/>
    <mergeCell ref="B43:E43"/>
    <mergeCell ref="B31:E31"/>
    <mergeCell ref="B39:E39"/>
    <mergeCell ref="B34:E34"/>
    <mergeCell ref="B35:E35"/>
    <mergeCell ref="B37:E37"/>
    <mergeCell ref="F5:I5"/>
    <mergeCell ref="F6:I6"/>
    <mergeCell ref="B24:E24"/>
    <mergeCell ref="B25:E25"/>
    <mergeCell ref="F21:I29"/>
    <mergeCell ref="B23:E23"/>
    <mergeCell ref="B26:E26"/>
    <mergeCell ref="B27:E27"/>
    <mergeCell ref="B28:E28"/>
    <mergeCell ref="B29:E29"/>
    <mergeCell ref="F7:I20"/>
    <mergeCell ref="B14:E14"/>
    <mergeCell ref="B15:E15"/>
    <mergeCell ref="B16:E16"/>
    <mergeCell ref="B17:E17"/>
    <mergeCell ref="B18:E18"/>
    <mergeCell ref="A1:I1"/>
    <mergeCell ref="A2:I2"/>
    <mergeCell ref="B21:E21"/>
    <mergeCell ref="B22:E22"/>
    <mergeCell ref="B12:E12"/>
    <mergeCell ref="B6:E6"/>
    <mergeCell ref="B7:E7"/>
    <mergeCell ref="B9:E9"/>
    <mergeCell ref="B10:E10"/>
    <mergeCell ref="B11:E11"/>
    <mergeCell ref="B8:E8"/>
    <mergeCell ref="A3:I3"/>
    <mergeCell ref="B4:E4"/>
    <mergeCell ref="F4:I4"/>
    <mergeCell ref="B5:E5"/>
    <mergeCell ref="B13:E13"/>
    <mergeCell ref="B38:E38"/>
    <mergeCell ref="B30:E30"/>
    <mergeCell ref="B20:E20"/>
    <mergeCell ref="B46:E46"/>
    <mergeCell ref="B36:E36"/>
    <mergeCell ref="B40:E40"/>
  </mergeCells>
  <pageMargins left="0.61" right="0.25" top="0.53" bottom="0.33" header="0.3" footer="0.3"/>
  <pageSetup paperSize="9" scale="11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9"/>
  <sheetViews>
    <sheetView tabSelected="1" topLeftCell="A4" workbookViewId="0">
      <selection activeCell="D8" sqref="D8"/>
    </sheetView>
  </sheetViews>
  <sheetFormatPr defaultRowHeight="15" x14ac:dyDescent="0.25"/>
  <cols>
    <col min="1" max="1" width="44" customWidth="1"/>
    <col min="2" max="2" width="35.28515625" customWidth="1"/>
    <col min="3" max="3" width="19.5703125" bestFit="1" customWidth="1"/>
    <col min="4" max="4" width="19.85546875" bestFit="1" customWidth="1"/>
    <col min="5" max="5" width="14.7109375" bestFit="1" customWidth="1"/>
  </cols>
  <sheetData>
    <row r="1" spans="1:6" ht="45" customHeight="1" x14ac:dyDescent="0.25">
      <c r="A1" s="105" t="s">
        <v>76</v>
      </c>
      <c r="B1" s="78"/>
      <c r="C1" s="78"/>
      <c r="D1" s="78"/>
      <c r="E1" s="78"/>
      <c r="F1" s="17"/>
    </row>
    <row r="2" spans="1:6" ht="45" customHeight="1" x14ac:dyDescent="0.25">
      <c r="A2" s="78" t="s">
        <v>95</v>
      </c>
      <c r="B2" s="82"/>
      <c r="C2" s="82"/>
      <c r="D2" s="82"/>
      <c r="E2" s="82"/>
      <c r="F2" s="17"/>
    </row>
    <row r="3" spans="1:6" ht="45" customHeight="1" x14ac:dyDescent="0.25">
      <c r="A3" s="106" t="s">
        <v>112</v>
      </c>
      <c r="B3" s="107"/>
      <c r="C3" s="107"/>
      <c r="D3" s="107"/>
      <c r="E3" s="108"/>
      <c r="F3" s="17"/>
    </row>
    <row r="4" spans="1:6" ht="45" customHeight="1" x14ac:dyDescent="0.25">
      <c r="A4" s="104" t="s">
        <v>82</v>
      </c>
      <c r="B4" s="104" t="s">
        <v>83</v>
      </c>
      <c r="C4" s="104"/>
      <c r="D4" s="104"/>
      <c r="E4" s="104"/>
    </row>
    <row r="5" spans="1:6" ht="45" customHeight="1" x14ac:dyDescent="0.25">
      <c r="A5" s="104"/>
      <c r="B5" s="104"/>
      <c r="C5" s="16" t="s">
        <v>84</v>
      </c>
      <c r="D5" s="16" t="s">
        <v>85</v>
      </c>
      <c r="E5" s="109" t="s">
        <v>137</v>
      </c>
    </row>
    <row r="6" spans="1:6" ht="45" customHeight="1" x14ac:dyDescent="0.25">
      <c r="A6" s="18" t="s">
        <v>171</v>
      </c>
      <c r="B6" s="42" t="s">
        <v>170</v>
      </c>
      <c r="C6" s="19" t="s">
        <v>86</v>
      </c>
      <c r="D6" s="19" t="s">
        <v>87</v>
      </c>
      <c r="E6" s="110"/>
    </row>
    <row r="7" spans="1:6" ht="45" customHeight="1" x14ac:dyDescent="0.25">
      <c r="A7" s="18" t="s">
        <v>172</v>
      </c>
      <c r="B7" s="42" t="s">
        <v>182</v>
      </c>
      <c r="C7" s="19" t="s">
        <v>88</v>
      </c>
      <c r="D7" s="19" t="s">
        <v>89</v>
      </c>
      <c r="E7" s="110"/>
    </row>
    <row r="8" spans="1:6" ht="45" customHeight="1" x14ac:dyDescent="0.25">
      <c r="A8" s="18" t="s">
        <v>173</v>
      </c>
      <c r="B8" s="42" t="s">
        <v>183</v>
      </c>
      <c r="C8" s="19" t="s">
        <v>90</v>
      </c>
      <c r="D8" s="19" t="s">
        <v>91</v>
      </c>
      <c r="E8" s="110"/>
    </row>
    <row r="9" spans="1:6" ht="45" customHeight="1" x14ac:dyDescent="0.25">
      <c r="A9" s="18" t="s">
        <v>174</v>
      </c>
      <c r="B9" s="42" t="s">
        <v>175</v>
      </c>
      <c r="C9" s="19" t="s">
        <v>92</v>
      </c>
      <c r="D9" s="19" t="s">
        <v>93</v>
      </c>
      <c r="E9" s="111"/>
    </row>
  </sheetData>
  <mergeCells count="7">
    <mergeCell ref="A4:A5"/>
    <mergeCell ref="B4:B5"/>
    <mergeCell ref="C4:E4"/>
    <mergeCell ref="A1:E1"/>
    <mergeCell ref="A2:E2"/>
    <mergeCell ref="A3:E3"/>
    <mergeCell ref="E5:E9"/>
  </mergeCells>
  <pageMargins left="0.7" right="0.54" top="0.75" bottom="0.75" header="0.3" footer="0.3"/>
  <pageSetup paperSize="9" scale="9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5"/>
  <sheetViews>
    <sheetView workbookViewId="0">
      <selection activeCell="B24" sqref="B24"/>
    </sheetView>
  </sheetViews>
  <sheetFormatPr defaultRowHeight="15" x14ac:dyDescent="0.25"/>
  <cols>
    <col min="1" max="1" width="30.140625" bestFit="1" customWidth="1"/>
    <col min="2" max="2" width="17.85546875" bestFit="1" customWidth="1"/>
    <col min="3" max="3" width="11.42578125" bestFit="1" customWidth="1"/>
    <col min="4" max="4" width="12.5703125" bestFit="1" customWidth="1"/>
    <col min="5" max="5" width="19.85546875" bestFit="1" customWidth="1"/>
    <col min="6" max="6" width="36" bestFit="1" customWidth="1"/>
  </cols>
  <sheetData>
    <row r="1" spans="1:9" ht="19.5" customHeight="1" x14ac:dyDescent="0.25">
      <c r="A1" s="78" t="s">
        <v>76</v>
      </c>
      <c r="B1" s="79"/>
      <c r="C1" s="79"/>
      <c r="D1" s="79"/>
      <c r="E1" s="79"/>
      <c r="F1" s="79"/>
    </row>
    <row r="2" spans="1:9" x14ac:dyDescent="0.25">
      <c r="A2" s="82" t="s">
        <v>95</v>
      </c>
      <c r="B2" s="83"/>
      <c r="C2" s="83"/>
      <c r="D2" s="83"/>
      <c r="E2" s="83"/>
      <c r="F2" s="83"/>
    </row>
    <row r="3" spans="1:9" ht="18" x14ac:dyDescent="0.25">
      <c r="A3" s="81" t="s">
        <v>176</v>
      </c>
      <c r="B3" s="81"/>
      <c r="C3" s="81"/>
      <c r="D3" s="81"/>
      <c r="E3" s="81"/>
      <c r="F3" s="81"/>
    </row>
    <row r="4" spans="1:9" ht="18.75" x14ac:dyDescent="0.3">
      <c r="A4" s="112" t="s">
        <v>21</v>
      </c>
      <c r="B4" s="113" t="s">
        <v>22</v>
      </c>
      <c r="C4" s="113"/>
      <c r="D4" s="113"/>
      <c r="E4" s="113"/>
      <c r="F4" s="113"/>
    </row>
    <row r="5" spans="1:9" ht="15.75" x14ac:dyDescent="0.25">
      <c r="A5" s="112"/>
      <c r="B5" s="21" t="s">
        <v>23</v>
      </c>
      <c r="C5" s="21" t="s">
        <v>114</v>
      </c>
      <c r="D5" s="21" t="s">
        <v>25</v>
      </c>
      <c r="E5" s="21" t="s">
        <v>126</v>
      </c>
      <c r="F5" s="21" t="s">
        <v>98</v>
      </c>
    </row>
    <row r="6" spans="1:9" ht="15.75" x14ac:dyDescent="0.25">
      <c r="A6" s="22" t="s">
        <v>77</v>
      </c>
      <c r="B6" s="22">
        <v>560</v>
      </c>
      <c r="C6" s="22">
        <v>560</v>
      </c>
      <c r="D6" s="22">
        <v>560</v>
      </c>
      <c r="E6" s="22">
        <v>560</v>
      </c>
      <c r="F6" s="22">
        <v>560</v>
      </c>
    </row>
    <row r="7" spans="1:9" ht="15.75" x14ac:dyDescent="0.25">
      <c r="A7" s="22" t="s">
        <v>27</v>
      </c>
      <c r="B7" s="22">
        <v>240</v>
      </c>
      <c r="C7" s="22">
        <v>340</v>
      </c>
      <c r="D7" s="22">
        <v>400</v>
      </c>
      <c r="E7" s="22">
        <v>440</v>
      </c>
      <c r="F7" s="22">
        <v>440</v>
      </c>
    </row>
    <row r="8" spans="1:9" ht="15.75" x14ac:dyDescent="0.25">
      <c r="A8" s="22" t="s">
        <v>28</v>
      </c>
      <c r="B8" s="22">
        <v>540</v>
      </c>
      <c r="C8" s="22">
        <v>540</v>
      </c>
      <c r="D8" s="22">
        <v>540</v>
      </c>
      <c r="E8" s="22">
        <v>540</v>
      </c>
      <c r="F8" s="22">
        <v>540</v>
      </c>
    </row>
    <row r="9" spans="1:9" ht="15.75" x14ac:dyDescent="0.25">
      <c r="A9" s="43" t="s">
        <v>125</v>
      </c>
      <c r="B9" s="22">
        <v>160</v>
      </c>
      <c r="C9" s="22">
        <v>0</v>
      </c>
      <c r="D9" s="22">
        <v>0</v>
      </c>
      <c r="E9" s="22">
        <v>0</v>
      </c>
      <c r="F9" s="22">
        <v>0</v>
      </c>
    </row>
    <row r="10" spans="1:9" ht="15.75" x14ac:dyDescent="0.25">
      <c r="A10" s="43" t="s">
        <v>121</v>
      </c>
      <c r="B10" s="22">
        <v>360</v>
      </c>
      <c r="C10" s="22">
        <v>360</v>
      </c>
      <c r="D10" s="22">
        <v>360</v>
      </c>
      <c r="E10" s="22">
        <v>360</v>
      </c>
      <c r="F10" s="22">
        <v>360</v>
      </c>
    </row>
    <row r="11" spans="1:9" ht="15.75" x14ac:dyDescent="0.25">
      <c r="A11" s="43" t="s">
        <v>122</v>
      </c>
      <c r="B11" s="22">
        <v>800</v>
      </c>
      <c r="C11" s="22">
        <v>800</v>
      </c>
      <c r="D11" s="22">
        <v>800</v>
      </c>
      <c r="E11" s="22">
        <v>800</v>
      </c>
      <c r="F11" s="22">
        <v>800</v>
      </c>
      <c r="I11" t="s">
        <v>131</v>
      </c>
    </row>
    <row r="12" spans="1:9" ht="15.75" x14ac:dyDescent="0.25">
      <c r="A12" s="22" t="s">
        <v>31</v>
      </c>
      <c r="B12" s="22">
        <v>1200</v>
      </c>
      <c r="C12" s="22">
        <v>1200</v>
      </c>
      <c r="D12" s="22">
        <v>1200</v>
      </c>
      <c r="E12" s="22">
        <v>1200</v>
      </c>
      <c r="F12" s="22">
        <v>1200</v>
      </c>
    </row>
    <row r="13" spans="1:9" ht="15.75" x14ac:dyDescent="0.25">
      <c r="A13" s="22" t="s">
        <v>32</v>
      </c>
      <c r="B13" s="22">
        <v>160</v>
      </c>
      <c r="C13" s="22">
        <v>160</v>
      </c>
      <c r="D13" s="22">
        <v>160</v>
      </c>
      <c r="E13" s="22">
        <v>160</v>
      </c>
      <c r="F13" s="22">
        <v>160</v>
      </c>
    </row>
    <row r="14" spans="1:9" ht="15.75" x14ac:dyDescent="0.25">
      <c r="A14" s="43" t="s">
        <v>123</v>
      </c>
      <c r="B14" s="22">
        <v>60</v>
      </c>
      <c r="C14" s="22">
        <v>60</v>
      </c>
      <c r="D14" s="22">
        <v>60</v>
      </c>
      <c r="E14" s="22">
        <v>60</v>
      </c>
      <c r="F14" s="22">
        <v>60</v>
      </c>
    </row>
    <row r="15" spans="1:9" ht="15.75" x14ac:dyDescent="0.25">
      <c r="A15" s="43" t="s">
        <v>124</v>
      </c>
      <c r="B15" s="22">
        <v>0</v>
      </c>
      <c r="C15" s="22">
        <v>100</v>
      </c>
      <c r="D15" s="22">
        <v>100</v>
      </c>
      <c r="E15" s="22">
        <v>100</v>
      </c>
      <c r="F15" s="22">
        <v>100</v>
      </c>
    </row>
    <row r="16" spans="1:9" ht="15.75" x14ac:dyDescent="0.25">
      <c r="A16" s="22" t="s">
        <v>75</v>
      </c>
      <c r="B16" s="22">
        <v>200</v>
      </c>
      <c r="C16" s="22">
        <v>200</v>
      </c>
      <c r="D16" s="22">
        <v>200</v>
      </c>
      <c r="E16" s="22">
        <v>200</v>
      </c>
      <c r="F16" s="22">
        <v>200</v>
      </c>
    </row>
    <row r="17" spans="1:6" ht="15.75" x14ac:dyDescent="0.25">
      <c r="A17" s="32" t="s">
        <v>113</v>
      </c>
      <c r="B17" s="22">
        <v>0</v>
      </c>
      <c r="C17" s="22">
        <v>60</v>
      </c>
      <c r="D17" s="22">
        <v>140</v>
      </c>
      <c r="E17" s="22">
        <v>400</v>
      </c>
      <c r="F17" s="22">
        <v>160</v>
      </c>
    </row>
    <row r="18" spans="1:6" ht="15.75" x14ac:dyDescent="0.25">
      <c r="A18" s="28" t="s">
        <v>99</v>
      </c>
      <c r="B18" s="22">
        <v>200</v>
      </c>
      <c r="C18" s="22">
        <v>200</v>
      </c>
      <c r="D18" s="22">
        <v>200</v>
      </c>
      <c r="E18" s="22">
        <v>200</v>
      </c>
      <c r="F18" s="22">
        <v>200</v>
      </c>
    </row>
    <row r="19" spans="1:6" ht="15.75" x14ac:dyDescent="0.25">
      <c r="A19" s="29" t="s">
        <v>73</v>
      </c>
      <c r="B19" s="29">
        <f>SUM(B6:B18)</f>
        <v>4480</v>
      </c>
      <c r="C19" s="29">
        <f t="shared" ref="C19:F19" si="0">SUM(C6:C18)</f>
        <v>4580</v>
      </c>
      <c r="D19" s="29">
        <f t="shared" si="0"/>
        <v>4720</v>
      </c>
      <c r="E19" s="29">
        <f t="shared" si="0"/>
        <v>5020</v>
      </c>
      <c r="F19" s="29">
        <f t="shared" si="0"/>
        <v>4780</v>
      </c>
    </row>
    <row r="20" spans="1:6" ht="15.75" x14ac:dyDescent="0.25">
      <c r="A20" s="33" t="s">
        <v>37</v>
      </c>
      <c r="B20" s="33">
        <v>2500</v>
      </c>
      <c r="C20" s="33">
        <v>2500</v>
      </c>
      <c r="D20" s="33">
        <v>2500</v>
      </c>
      <c r="E20" s="33">
        <v>2500</v>
      </c>
      <c r="F20" s="33">
        <v>2500</v>
      </c>
    </row>
    <row r="21" spans="1:6" ht="15.75" x14ac:dyDescent="0.25">
      <c r="A21" s="22" t="s">
        <v>38</v>
      </c>
      <c r="B21" s="22">
        <v>500</v>
      </c>
      <c r="C21" s="22">
        <v>500</v>
      </c>
      <c r="D21" s="22">
        <v>500</v>
      </c>
      <c r="E21" s="22">
        <v>500</v>
      </c>
      <c r="F21" s="22">
        <v>500</v>
      </c>
    </row>
    <row r="22" spans="1:6" ht="15.75" x14ac:dyDescent="0.25">
      <c r="A22" s="32" t="s">
        <v>115</v>
      </c>
      <c r="B22" s="22">
        <v>100</v>
      </c>
      <c r="C22" s="22">
        <v>100</v>
      </c>
      <c r="D22" s="22">
        <v>100</v>
      </c>
      <c r="E22" s="22">
        <v>100</v>
      </c>
      <c r="F22" s="22">
        <v>100</v>
      </c>
    </row>
    <row r="23" spans="1:6" ht="15.75" x14ac:dyDescent="0.25">
      <c r="A23" s="34" t="s">
        <v>74</v>
      </c>
      <c r="B23" s="34">
        <f>SUM(B19:B22)</f>
        <v>7580</v>
      </c>
      <c r="C23" s="34">
        <f t="shared" ref="C23:F23" si="1">SUM(C19:C22)</f>
        <v>7680</v>
      </c>
      <c r="D23" s="34">
        <f t="shared" si="1"/>
        <v>7820</v>
      </c>
      <c r="E23" s="34">
        <f t="shared" si="1"/>
        <v>8120</v>
      </c>
      <c r="F23" s="34">
        <f t="shared" si="1"/>
        <v>7880</v>
      </c>
    </row>
    <row r="24" spans="1:6" ht="15.75" x14ac:dyDescent="0.25">
      <c r="A24" s="75" t="s">
        <v>178</v>
      </c>
      <c r="B24" s="76" t="s">
        <v>180</v>
      </c>
    </row>
    <row r="25" spans="1:6" ht="15.75" x14ac:dyDescent="0.25">
      <c r="A25" s="75" t="s">
        <v>177</v>
      </c>
      <c r="B25" s="76" t="s">
        <v>180</v>
      </c>
    </row>
  </sheetData>
  <mergeCells count="5">
    <mergeCell ref="A1:F1"/>
    <mergeCell ref="A2:F2"/>
    <mergeCell ref="A3:F3"/>
    <mergeCell ref="A4:A5"/>
    <mergeCell ref="B4:F4"/>
  </mergeCells>
  <pageMargins left="0.24" right="0.12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4"/>
  <sheetViews>
    <sheetView workbookViewId="0">
      <selection activeCell="H17" sqref="H17"/>
    </sheetView>
  </sheetViews>
  <sheetFormatPr defaultRowHeight="15" x14ac:dyDescent="0.25"/>
  <cols>
    <col min="1" max="1" width="10" bestFit="1" customWidth="1"/>
    <col min="2" max="2" width="10.42578125" bestFit="1" customWidth="1"/>
    <col min="3" max="3" width="10.7109375" customWidth="1"/>
    <col min="4" max="4" width="12.7109375" customWidth="1"/>
    <col min="5" max="5" width="17.7109375" customWidth="1"/>
    <col min="6" max="6" width="10" style="48" customWidth="1"/>
    <col min="7" max="7" width="9.42578125" bestFit="1" customWidth="1"/>
    <col min="8" max="8" width="8.42578125" bestFit="1" customWidth="1"/>
  </cols>
  <sheetData>
    <row r="1" spans="1:8" ht="15" customHeight="1" x14ac:dyDescent="0.25">
      <c r="A1" s="114" t="s">
        <v>76</v>
      </c>
      <c r="B1" s="114"/>
      <c r="C1" s="114"/>
      <c r="D1" s="114"/>
      <c r="E1" s="114"/>
      <c r="F1" s="114"/>
      <c r="G1" s="114"/>
      <c r="H1" s="114"/>
    </row>
    <row r="2" spans="1:8" ht="15.75" customHeight="1" x14ac:dyDescent="0.25">
      <c r="A2" s="114"/>
      <c r="B2" s="114"/>
      <c r="C2" s="114"/>
      <c r="D2" s="114"/>
      <c r="E2" s="114"/>
      <c r="F2" s="114"/>
      <c r="G2" s="114"/>
      <c r="H2" s="114"/>
    </row>
    <row r="3" spans="1:8" ht="15" customHeight="1" x14ac:dyDescent="0.25">
      <c r="A3" s="89" t="s">
        <v>95</v>
      </c>
      <c r="B3" s="89"/>
      <c r="C3" s="89"/>
      <c r="D3" s="89"/>
      <c r="E3" s="89"/>
      <c r="F3" s="89"/>
      <c r="G3" s="89"/>
      <c r="H3" s="89"/>
    </row>
    <row r="4" spans="1:8" ht="20.25" x14ac:dyDescent="0.25">
      <c r="A4" s="115" t="s">
        <v>179</v>
      </c>
      <c r="B4" s="115"/>
      <c r="C4" s="115"/>
      <c r="D4" s="115"/>
      <c r="E4" s="115"/>
      <c r="F4" s="115"/>
      <c r="G4" s="115"/>
      <c r="H4" s="115"/>
    </row>
    <row r="5" spans="1:8" s="30" customFormat="1" ht="51" x14ac:dyDescent="0.25">
      <c r="A5" s="47" t="s">
        <v>0</v>
      </c>
      <c r="B5" s="50" t="s">
        <v>135</v>
      </c>
      <c r="C5" s="47" t="s">
        <v>111</v>
      </c>
      <c r="D5" s="47" t="s">
        <v>133</v>
      </c>
      <c r="E5" s="51" t="s">
        <v>134</v>
      </c>
      <c r="F5" s="50" t="s">
        <v>132</v>
      </c>
      <c r="G5" s="47" t="s">
        <v>20</v>
      </c>
      <c r="H5" s="52" t="s">
        <v>136</v>
      </c>
    </row>
    <row r="6" spans="1:8" x14ac:dyDescent="0.25">
      <c r="A6" s="1" t="s">
        <v>19</v>
      </c>
      <c r="B6" s="1">
        <v>3000</v>
      </c>
      <c r="C6" s="1">
        <v>1420</v>
      </c>
      <c r="D6" s="45">
        <f>SUM(B6:C6)</f>
        <v>4420</v>
      </c>
      <c r="E6" s="1">
        <v>3100</v>
      </c>
      <c r="F6" s="45">
        <f>(E6+D6)</f>
        <v>7520</v>
      </c>
      <c r="G6" s="1" t="s">
        <v>16</v>
      </c>
      <c r="H6" s="1">
        <v>1700</v>
      </c>
    </row>
    <row r="7" spans="1:8" x14ac:dyDescent="0.25">
      <c r="A7" s="1" t="s">
        <v>2</v>
      </c>
      <c r="B7" s="1">
        <v>3990</v>
      </c>
      <c r="C7" s="1">
        <v>1420</v>
      </c>
      <c r="D7" s="45">
        <f t="shared" ref="D7:D24" si="0">SUM(B7:C7)</f>
        <v>5410</v>
      </c>
      <c r="E7" s="1">
        <v>3100</v>
      </c>
      <c r="F7" s="45">
        <f t="shared" ref="F7:F24" si="1">(E7+D7)</f>
        <v>8510</v>
      </c>
      <c r="G7" s="1" t="s">
        <v>16</v>
      </c>
      <c r="H7" s="1">
        <v>1670</v>
      </c>
    </row>
    <row r="8" spans="1:8" x14ac:dyDescent="0.25">
      <c r="A8" s="1" t="s">
        <v>3</v>
      </c>
      <c r="B8" s="1">
        <v>3990</v>
      </c>
      <c r="C8" s="1">
        <v>1420</v>
      </c>
      <c r="D8" s="45">
        <f t="shared" si="0"/>
        <v>5410</v>
      </c>
      <c r="E8" s="1">
        <v>3100</v>
      </c>
      <c r="F8" s="45">
        <f t="shared" si="1"/>
        <v>8510</v>
      </c>
      <c r="G8" s="1" t="s">
        <v>16</v>
      </c>
      <c r="H8" s="1">
        <v>1800</v>
      </c>
    </row>
    <row r="9" spans="1:8" x14ac:dyDescent="0.25">
      <c r="A9" s="1" t="s">
        <v>4</v>
      </c>
      <c r="B9" s="1">
        <v>5100</v>
      </c>
      <c r="C9" s="1">
        <v>1720</v>
      </c>
      <c r="D9" s="45">
        <f t="shared" si="0"/>
        <v>6820</v>
      </c>
      <c r="E9" s="1">
        <v>3100</v>
      </c>
      <c r="F9" s="45">
        <f t="shared" si="1"/>
        <v>9920</v>
      </c>
      <c r="G9" s="1" t="s">
        <v>16</v>
      </c>
      <c r="H9" s="1">
        <v>2170</v>
      </c>
    </row>
    <row r="10" spans="1:8" x14ac:dyDescent="0.25">
      <c r="A10" s="1" t="s">
        <v>5</v>
      </c>
      <c r="B10" s="1">
        <v>5100</v>
      </c>
      <c r="C10" s="1">
        <v>1720</v>
      </c>
      <c r="D10" s="45">
        <f t="shared" si="0"/>
        <v>6820</v>
      </c>
      <c r="E10" s="1">
        <v>3100</v>
      </c>
      <c r="F10" s="45">
        <f t="shared" si="1"/>
        <v>9920</v>
      </c>
      <c r="G10" s="1" t="s">
        <v>16</v>
      </c>
      <c r="H10" s="1">
        <v>2270</v>
      </c>
    </row>
    <row r="11" spans="1:8" x14ac:dyDescent="0.25">
      <c r="A11" s="1" t="s">
        <v>6</v>
      </c>
      <c r="B11" s="1">
        <v>5100</v>
      </c>
      <c r="C11" s="1">
        <v>1745</v>
      </c>
      <c r="D11" s="45">
        <f t="shared" si="0"/>
        <v>6845</v>
      </c>
      <c r="E11" s="1">
        <v>3100</v>
      </c>
      <c r="F11" s="45">
        <f t="shared" si="1"/>
        <v>9945</v>
      </c>
      <c r="G11" s="1" t="s">
        <v>16</v>
      </c>
      <c r="H11" s="1">
        <v>2700</v>
      </c>
    </row>
    <row r="12" spans="1:8" x14ac:dyDescent="0.25">
      <c r="A12" s="1" t="s">
        <v>7</v>
      </c>
      <c r="B12" s="1">
        <v>5250</v>
      </c>
      <c r="C12" s="1">
        <v>1745</v>
      </c>
      <c r="D12" s="45">
        <f t="shared" si="0"/>
        <v>6995</v>
      </c>
      <c r="E12" s="1">
        <v>3100</v>
      </c>
      <c r="F12" s="45">
        <f t="shared" si="1"/>
        <v>10095</v>
      </c>
      <c r="G12" s="1" t="s">
        <v>16</v>
      </c>
      <c r="H12" s="1">
        <v>2800</v>
      </c>
    </row>
    <row r="13" spans="1:8" x14ac:dyDescent="0.25">
      <c r="A13" s="1" t="s">
        <v>8</v>
      </c>
      <c r="B13" s="1">
        <v>5250</v>
      </c>
      <c r="C13" s="1">
        <v>1745</v>
      </c>
      <c r="D13" s="45">
        <f t="shared" si="0"/>
        <v>6995</v>
      </c>
      <c r="E13" s="1">
        <v>3100</v>
      </c>
      <c r="F13" s="45">
        <f t="shared" si="1"/>
        <v>10095</v>
      </c>
      <c r="G13" s="1" t="s">
        <v>16</v>
      </c>
      <c r="H13" s="1">
        <v>2930</v>
      </c>
    </row>
    <row r="14" spans="1:8" x14ac:dyDescent="0.25">
      <c r="A14" s="1" t="s">
        <v>9</v>
      </c>
      <c r="B14" s="1">
        <v>5550</v>
      </c>
      <c r="C14" s="1">
        <v>1780</v>
      </c>
      <c r="D14" s="45">
        <f t="shared" si="0"/>
        <v>7330</v>
      </c>
      <c r="E14" s="1">
        <v>3100</v>
      </c>
      <c r="F14" s="45">
        <f t="shared" si="1"/>
        <v>10430</v>
      </c>
      <c r="G14" s="1" t="s">
        <v>16</v>
      </c>
      <c r="H14" s="1">
        <v>3180</v>
      </c>
    </row>
    <row r="15" spans="1:8" x14ac:dyDescent="0.25">
      <c r="A15" s="1" t="s">
        <v>10</v>
      </c>
      <c r="B15" s="1">
        <v>5550</v>
      </c>
      <c r="C15" s="1">
        <v>1780</v>
      </c>
      <c r="D15" s="45">
        <f t="shared" si="0"/>
        <v>7330</v>
      </c>
      <c r="E15" s="1">
        <v>3100</v>
      </c>
      <c r="F15" s="45">
        <f t="shared" si="1"/>
        <v>10430</v>
      </c>
      <c r="G15" s="1" t="s">
        <v>16</v>
      </c>
      <c r="H15" s="1">
        <v>3560</v>
      </c>
    </row>
    <row r="16" spans="1:8" x14ac:dyDescent="0.25">
      <c r="A16" s="1" t="s">
        <v>11</v>
      </c>
      <c r="B16" s="1">
        <v>5550</v>
      </c>
      <c r="C16" s="1">
        <v>1780</v>
      </c>
      <c r="D16" s="45">
        <f t="shared" si="0"/>
        <v>7330</v>
      </c>
      <c r="E16" s="1">
        <v>3100</v>
      </c>
      <c r="F16" s="45">
        <f t="shared" si="1"/>
        <v>10430</v>
      </c>
      <c r="G16" s="1" t="s">
        <v>16</v>
      </c>
      <c r="H16" s="1">
        <v>3550</v>
      </c>
    </row>
    <row r="17" spans="1:8" x14ac:dyDescent="0.25">
      <c r="A17" s="1" t="s">
        <v>12</v>
      </c>
      <c r="B17" s="1">
        <v>5940</v>
      </c>
      <c r="C17" s="1">
        <v>1780</v>
      </c>
      <c r="D17" s="45">
        <f t="shared" si="0"/>
        <v>7720</v>
      </c>
      <c r="E17" s="1">
        <v>3100</v>
      </c>
      <c r="F17" s="45">
        <f t="shared" si="1"/>
        <v>10820</v>
      </c>
      <c r="G17" s="1" t="s">
        <v>16</v>
      </c>
      <c r="H17" s="1" t="s">
        <v>160</v>
      </c>
    </row>
    <row r="18" spans="1:8" x14ac:dyDescent="0.25">
      <c r="A18" s="1" t="s">
        <v>13</v>
      </c>
      <c r="B18" s="1">
        <v>5940</v>
      </c>
      <c r="C18" s="1">
        <v>1780</v>
      </c>
      <c r="D18" s="45">
        <f t="shared" si="0"/>
        <v>7720</v>
      </c>
      <c r="E18" s="1">
        <v>3100</v>
      </c>
      <c r="F18" s="45">
        <f t="shared" si="1"/>
        <v>10820</v>
      </c>
      <c r="G18" s="1" t="s">
        <v>16</v>
      </c>
      <c r="H18" s="1" t="s">
        <v>158</v>
      </c>
    </row>
    <row r="19" spans="1:8" x14ac:dyDescent="0.25">
      <c r="A19" s="1" t="s">
        <v>14</v>
      </c>
      <c r="B19" s="1">
        <v>7650</v>
      </c>
      <c r="C19" s="1">
        <v>1555</v>
      </c>
      <c r="D19" s="45">
        <f t="shared" si="0"/>
        <v>9205</v>
      </c>
      <c r="E19" s="1">
        <v>3100</v>
      </c>
      <c r="F19" s="45">
        <f t="shared" si="1"/>
        <v>12305</v>
      </c>
      <c r="G19" s="1" t="s">
        <v>16</v>
      </c>
      <c r="H19" s="1" t="s">
        <v>159</v>
      </c>
    </row>
    <row r="20" spans="1:8" x14ac:dyDescent="0.25">
      <c r="A20" s="1" t="s">
        <v>15</v>
      </c>
      <c r="B20" s="1">
        <v>7650</v>
      </c>
      <c r="C20" s="1">
        <v>1555</v>
      </c>
      <c r="D20" s="45">
        <f t="shared" si="0"/>
        <v>9205</v>
      </c>
      <c r="E20" s="1">
        <v>3100</v>
      </c>
      <c r="F20" s="45">
        <f t="shared" si="1"/>
        <v>12305</v>
      </c>
      <c r="G20" s="1" t="s">
        <v>16</v>
      </c>
      <c r="H20" s="1" t="s">
        <v>158</v>
      </c>
    </row>
    <row r="21" spans="1:8" x14ac:dyDescent="0.25">
      <c r="A21" s="1" t="s">
        <v>17</v>
      </c>
      <c r="B21" s="1">
        <v>7200</v>
      </c>
      <c r="C21" s="1">
        <v>1495</v>
      </c>
      <c r="D21" s="45">
        <f t="shared" si="0"/>
        <v>8695</v>
      </c>
      <c r="E21" s="1">
        <v>3100</v>
      </c>
      <c r="F21" s="45">
        <f t="shared" si="1"/>
        <v>11795</v>
      </c>
      <c r="G21" s="1" t="s">
        <v>16</v>
      </c>
      <c r="H21" s="1" t="s">
        <v>160</v>
      </c>
    </row>
    <row r="22" spans="1:8" x14ac:dyDescent="0.25">
      <c r="A22" s="1" t="s">
        <v>18</v>
      </c>
      <c r="B22" s="1">
        <v>7200</v>
      </c>
      <c r="C22" s="1">
        <v>1495</v>
      </c>
      <c r="D22" s="45">
        <f t="shared" si="0"/>
        <v>8695</v>
      </c>
      <c r="E22" s="1">
        <v>3100</v>
      </c>
      <c r="F22" s="45">
        <f t="shared" si="1"/>
        <v>11795</v>
      </c>
      <c r="G22" s="1" t="s">
        <v>16</v>
      </c>
      <c r="H22" s="1" t="s">
        <v>159</v>
      </c>
    </row>
    <row r="23" spans="1:8" x14ac:dyDescent="0.25">
      <c r="A23" s="1" t="s">
        <v>94</v>
      </c>
      <c r="B23" s="1">
        <v>7650</v>
      </c>
      <c r="C23" s="1">
        <v>1495</v>
      </c>
      <c r="D23" s="45">
        <f t="shared" si="0"/>
        <v>9145</v>
      </c>
      <c r="E23" s="1">
        <v>3100</v>
      </c>
      <c r="F23" s="45">
        <f t="shared" si="1"/>
        <v>12245</v>
      </c>
      <c r="G23" s="1" t="s">
        <v>16</v>
      </c>
      <c r="H23" s="1" t="s">
        <v>161</v>
      </c>
    </row>
    <row r="24" spans="1:8" x14ac:dyDescent="0.25">
      <c r="A24" s="1" t="s">
        <v>100</v>
      </c>
      <c r="B24" s="1">
        <v>7650</v>
      </c>
      <c r="C24" s="1">
        <v>1495</v>
      </c>
      <c r="D24" s="45">
        <f t="shared" si="0"/>
        <v>9145</v>
      </c>
      <c r="E24" s="1">
        <v>3100</v>
      </c>
      <c r="F24" s="45">
        <f t="shared" si="1"/>
        <v>12245</v>
      </c>
      <c r="G24" s="1" t="s">
        <v>16</v>
      </c>
      <c r="H24" s="1" t="s">
        <v>161</v>
      </c>
    </row>
  </sheetData>
  <mergeCells count="3">
    <mergeCell ref="A1:H2"/>
    <mergeCell ref="A3:H3"/>
    <mergeCell ref="A4:H4"/>
  </mergeCells>
  <pageMargins left="0.70866141732283472" right="0.33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21"/>
  <sheetViews>
    <sheetView workbookViewId="0">
      <selection activeCell="K13" sqref="K13"/>
    </sheetView>
  </sheetViews>
  <sheetFormatPr defaultRowHeight="15" x14ac:dyDescent="0.25"/>
  <cols>
    <col min="1" max="1" width="30.140625" style="15" bestFit="1" customWidth="1"/>
    <col min="2" max="2" width="19.85546875" style="15" bestFit="1" customWidth="1"/>
    <col min="3" max="3" width="8.42578125" style="15" customWidth="1"/>
    <col min="4" max="4" width="9.140625" style="15" customWidth="1"/>
    <col min="5" max="5" width="8.5703125" style="15" customWidth="1"/>
    <col min="6" max="6" width="9" style="15" customWidth="1"/>
    <col min="7" max="7" width="8.28515625" style="15" customWidth="1"/>
    <col min="8" max="8" width="11.42578125" style="15" bestFit="1" customWidth="1"/>
    <col min="9" max="9" width="5.5703125" style="15" bestFit="1" customWidth="1"/>
    <col min="10" max="10" width="12.5703125" style="15" bestFit="1" customWidth="1"/>
    <col min="11" max="11" width="19.85546875" style="15" bestFit="1" customWidth="1"/>
    <col min="12" max="12" width="36" style="15" bestFit="1" customWidth="1"/>
    <col min="13" max="16384" width="9.140625" style="15"/>
  </cols>
  <sheetData>
    <row r="1" spans="1:12" s="37" customFormat="1" ht="15" customHeight="1" x14ac:dyDescent="0.25">
      <c r="A1" s="78" t="s">
        <v>76</v>
      </c>
      <c r="B1" s="78"/>
      <c r="C1" s="78"/>
      <c r="D1" s="78"/>
      <c r="E1" s="78"/>
      <c r="F1" s="78"/>
      <c r="G1" s="78"/>
    </row>
    <row r="2" spans="1:12" s="37" customFormat="1" ht="15" customHeight="1" x14ac:dyDescent="0.25">
      <c r="A2" s="82" t="s">
        <v>95</v>
      </c>
      <c r="B2" s="82"/>
      <c r="C2" s="82"/>
      <c r="D2" s="82"/>
      <c r="E2" s="82"/>
      <c r="F2" s="82"/>
      <c r="G2" s="82"/>
      <c r="H2" s="38"/>
      <c r="I2" s="38"/>
      <c r="J2" s="38"/>
      <c r="K2" s="38"/>
      <c r="L2" s="38"/>
    </row>
    <row r="3" spans="1:12" s="37" customFormat="1" ht="18" customHeight="1" x14ac:dyDescent="0.25">
      <c r="A3" s="81" t="s">
        <v>176</v>
      </c>
      <c r="B3" s="81"/>
      <c r="C3" s="81"/>
      <c r="D3" s="81"/>
      <c r="E3" s="81"/>
      <c r="F3" s="81"/>
      <c r="G3" s="81"/>
      <c r="H3" s="24"/>
      <c r="I3" s="24"/>
      <c r="J3" s="24"/>
      <c r="K3" s="24"/>
      <c r="L3" s="24"/>
    </row>
    <row r="4" spans="1:12" s="37" customFormat="1" ht="18.75" x14ac:dyDescent="0.3">
      <c r="A4" s="27" t="s">
        <v>21</v>
      </c>
      <c r="B4" s="39" t="s">
        <v>22</v>
      </c>
      <c r="C4" s="39"/>
      <c r="D4" s="39"/>
      <c r="E4" s="39"/>
      <c r="F4" s="39"/>
      <c r="G4" s="39"/>
      <c r="H4" s="40"/>
      <c r="I4" s="40"/>
      <c r="J4" s="40"/>
      <c r="K4" s="40"/>
      <c r="L4" s="40"/>
    </row>
    <row r="5" spans="1:12" s="37" customFormat="1" ht="47.25" x14ac:dyDescent="0.25">
      <c r="A5" s="27"/>
      <c r="B5" s="36" t="s">
        <v>103</v>
      </c>
      <c r="C5" s="36" t="s">
        <v>106</v>
      </c>
      <c r="D5" s="36" t="s">
        <v>107</v>
      </c>
      <c r="E5" s="36" t="s">
        <v>108</v>
      </c>
      <c r="F5" s="36" t="s">
        <v>109</v>
      </c>
      <c r="G5" s="36" t="s">
        <v>1</v>
      </c>
      <c r="I5" s="41"/>
    </row>
    <row r="6" spans="1:12" ht="15.75" x14ac:dyDescent="0.25">
      <c r="A6" s="22" t="s">
        <v>77</v>
      </c>
      <c r="B6" s="22">
        <v>560</v>
      </c>
      <c r="C6" s="22">
        <f>B6/4</f>
        <v>140</v>
      </c>
      <c r="D6" s="22">
        <f>B6/4</f>
        <v>140</v>
      </c>
      <c r="E6" s="22">
        <f>B6/4</f>
        <v>140</v>
      </c>
      <c r="F6" s="22">
        <f>B6/4</f>
        <v>140</v>
      </c>
      <c r="G6" s="22">
        <f>SUM(C6:F6)</f>
        <v>560</v>
      </c>
      <c r="I6" s="25"/>
    </row>
    <row r="7" spans="1:12" ht="15.75" x14ac:dyDescent="0.25">
      <c r="A7" s="22" t="s">
        <v>27</v>
      </c>
      <c r="B7" s="22">
        <v>240</v>
      </c>
      <c r="C7" s="22">
        <f t="shared" ref="C7:C20" si="0">B7/4</f>
        <v>60</v>
      </c>
      <c r="D7" s="22">
        <f t="shared" ref="D7:D20" si="1">B7/4</f>
        <v>60</v>
      </c>
      <c r="E7" s="22">
        <f t="shared" ref="E7:E20" si="2">B7/4</f>
        <v>60</v>
      </c>
      <c r="F7" s="22">
        <f t="shared" ref="F7:F20" si="3">B7/4</f>
        <v>60</v>
      </c>
      <c r="G7" s="22">
        <f t="shared" ref="G7:G21" si="4">SUM(C7:F7)</f>
        <v>240</v>
      </c>
      <c r="I7" s="25"/>
    </row>
    <row r="8" spans="1:12" ht="15.75" x14ac:dyDescent="0.25">
      <c r="A8" s="22" t="s">
        <v>28</v>
      </c>
      <c r="B8" s="22">
        <v>540</v>
      </c>
      <c r="C8" s="22">
        <f t="shared" si="0"/>
        <v>135</v>
      </c>
      <c r="D8" s="22">
        <f t="shared" si="1"/>
        <v>135</v>
      </c>
      <c r="E8" s="22">
        <f t="shared" si="2"/>
        <v>135</v>
      </c>
      <c r="F8" s="22">
        <f t="shared" si="3"/>
        <v>135</v>
      </c>
      <c r="G8" s="22">
        <f t="shared" si="4"/>
        <v>540</v>
      </c>
      <c r="I8" s="25"/>
    </row>
    <row r="9" spans="1:12" ht="15.75" x14ac:dyDescent="0.25">
      <c r="A9" s="44" t="s">
        <v>125</v>
      </c>
      <c r="B9" s="22">
        <v>160</v>
      </c>
      <c r="C9" s="22">
        <f t="shared" ref="C9" si="5">B9/4</f>
        <v>40</v>
      </c>
      <c r="D9" s="22">
        <f t="shared" ref="D9" si="6">B9/4</f>
        <v>40</v>
      </c>
      <c r="E9" s="22">
        <f t="shared" ref="E9" si="7">B9/4</f>
        <v>40</v>
      </c>
      <c r="F9" s="22">
        <f t="shared" ref="F9" si="8">B9/4</f>
        <v>40</v>
      </c>
      <c r="G9" s="22">
        <f t="shared" ref="G9" si="9">SUM(C9:F9)</f>
        <v>160</v>
      </c>
      <c r="I9" s="25"/>
    </row>
    <row r="10" spans="1:12" ht="15.75" x14ac:dyDescent="0.25">
      <c r="A10" s="22" t="s">
        <v>29</v>
      </c>
      <c r="B10" s="22">
        <v>360</v>
      </c>
      <c r="C10" s="22">
        <f t="shared" si="0"/>
        <v>90</v>
      </c>
      <c r="D10" s="22">
        <f t="shared" si="1"/>
        <v>90</v>
      </c>
      <c r="E10" s="22">
        <f t="shared" si="2"/>
        <v>90</v>
      </c>
      <c r="F10" s="22">
        <f t="shared" si="3"/>
        <v>90</v>
      </c>
      <c r="G10" s="22">
        <f t="shared" si="4"/>
        <v>360</v>
      </c>
      <c r="I10" s="25"/>
    </row>
    <row r="11" spans="1:12" ht="15.75" x14ac:dyDescent="0.25">
      <c r="A11" s="22" t="s">
        <v>30</v>
      </c>
      <c r="B11" s="22">
        <v>800</v>
      </c>
      <c r="C11" s="22">
        <f t="shared" si="0"/>
        <v>200</v>
      </c>
      <c r="D11" s="22">
        <f t="shared" si="1"/>
        <v>200</v>
      </c>
      <c r="E11" s="22">
        <f t="shared" si="2"/>
        <v>200</v>
      </c>
      <c r="F11" s="22">
        <f t="shared" si="3"/>
        <v>200</v>
      </c>
      <c r="G11" s="22">
        <f t="shared" si="4"/>
        <v>800</v>
      </c>
      <c r="I11" s="25"/>
    </row>
    <row r="12" spans="1:12" ht="15.75" x14ac:dyDescent="0.25">
      <c r="A12" s="22" t="s">
        <v>31</v>
      </c>
      <c r="B12" s="22">
        <v>1200</v>
      </c>
      <c r="C12" s="22">
        <f t="shared" si="0"/>
        <v>300</v>
      </c>
      <c r="D12" s="22">
        <f t="shared" si="1"/>
        <v>300</v>
      </c>
      <c r="E12" s="22">
        <f t="shared" si="2"/>
        <v>300</v>
      </c>
      <c r="F12" s="22">
        <f t="shared" si="3"/>
        <v>300</v>
      </c>
      <c r="G12" s="22">
        <f t="shared" si="4"/>
        <v>1200</v>
      </c>
      <c r="I12" s="25"/>
    </row>
    <row r="13" spans="1:12" ht="15.75" x14ac:dyDescent="0.25">
      <c r="A13" s="22" t="s">
        <v>32</v>
      </c>
      <c r="B13" s="22">
        <v>160</v>
      </c>
      <c r="C13" s="22">
        <f t="shared" si="0"/>
        <v>40</v>
      </c>
      <c r="D13" s="22">
        <f t="shared" si="1"/>
        <v>40</v>
      </c>
      <c r="E13" s="22">
        <f t="shared" si="2"/>
        <v>40</v>
      </c>
      <c r="F13" s="22">
        <f t="shared" si="3"/>
        <v>40</v>
      </c>
      <c r="G13" s="22">
        <f t="shared" si="4"/>
        <v>160</v>
      </c>
      <c r="I13" s="25"/>
    </row>
    <row r="14" spans="1:12" ht="15.75" x14ac:dyDescent="0.25">
      <c r="A14" s="22" t="s">
        <v>33</v>
      </c>
      <c r="B14" s="22">
        <v>60</v>
      </c>
      <c r="C14" s="22">
        <f t="shared" si="0"/>
        <v>15</v>
      </c>
      <c r="D14" s="22">
        <f t="shared" si="1"/>
        <v>15</v>
      </c>
      <c r="E14" s="22">
        <f t="shared" si="2"/>
        <v>15</v>
      </c>
      <c r="F14" s="22">
        <f t="shared" si="3"/>
        <v>15</v>
      </c>
      <c r="G14" s="22">
        <f t="shared" si="4"/>
        <v>60</v>
      </c>
      <c r="I14" s="25"/>
    </row>
    <row r="15" spans="1:12" ht="15.75" x14ac:dyDescent="0.25">
      <c r="A15" s="22" t="s">
        <v>34</v>
      </c>
      <c r="B15" s="22">
        <v>0</v>
      </c>
      <c r="C15" s="22">
        <f t="shared" si="0"/>
        <v>0</v>
      </c>
      <c r="D15" s="22">
        <f t="shared" si="1"/>
        <v>0</v>
      </c>
      <c r="E15" s="22">
        <f t="shared" si="2"/>
        <v>0</v>
      </c>
      <c r="F15" s="22">
        <f t="shared" si="3"/>
        <v>0</v>
      </c>
      <c r="G15" s="22">
        <f t="shared" si="4"/>
        <v>0</v>
      </c>
      <c r="I15" s="25"/>
    </row>
    <row r="16" spans="1:12" ht="15.75" x14ac:dyDescent="0.25">
      <c r="A16" s="22" t="s">
        <v>75</v>
      </c>
      <c r="B16" s="22">
        <v>200</v>
      </c>
      <c r="C16" s="22">
        <f t="shared" si="0"/>
        <v>50</v>
      </c>
      <c r="D16" s="22">
        <f t="shared" si="1"/>
        <v>50</v>
      </c>
      <c r="E16" s="22">
        <f t="shared" si="2"/>
        <v>50</v>
      </c>
      <c r="F16" s="22">
        <f t="shared" si="3"/>
        <v>50</v>
      </c>
      <c r="G16" s="22">
        <f t="shared" si="4"/>
        <v>200</v>
      </c>
      <c r="I16" s="25"/>
    </row>
    <row r="17" spans="1:12" ht="15.75" x14ac:dyDescent="0.25">
      <c r="A17" s="35" t="s">
        <v>116</v>
      </c>
      <c r="B17" s="22">
        <v>0</v>
      </c>
      <c r="C17" s="22">
        <f t="shared" si="0"/>
        <v>0</v>
      </c>
      <c r="D17" s="22">
        <f t="shared" si="1"/>
        <v>0</v>
      </c>
      <c r="E17" s="22">
        <f t="shared" si="2"/>
        <v>0</v>
      </c>
      <c r="F17" s="22">
        <f t="shared" si="3"/>
        <v>0</v>
      </c>
      <c r="G17" s="22">
        <f t="shared" si="4"/>
        <v>0</v>
      </c>
      <c r="I17" s="25"/>
    </row>
    <row r="18" spans="1:12" ht="15.75" x14ac:dyDescent="0.25">
      <c r="A18" s="28" t="s">
        <v>99</v>
      </c>
      <c r="B18" s="22">
        <v>200</v>
      </c>
      <c r="C18" s="22">
        <f t="shared" si="0"/>
        <v>50</v>
      </c>
      <c r="D18" s="22">
        <f t="shared" si="1"/>
        <v>50</v>
      </c>
      <c r="E18" s="22">
        <f t="shared" si="2"/>
        <v>50</v>
      </c>
      <c r="F18" s="22">
        <f t="shared" si="3"/>
        <v>50</v>
      </c>
      <c r="G18" s="22">
        <f t="shared" si="4"/>
        <v>200</v>
      </c>
      <c r="I18" s="25"/>
    </row>
    <row r="19" spans="1:12" ht="15.75" x14ac:dyDescent="0.25">
      <c r="A19" s="29" t="s">
        <v>73</v>
      </c>
      <c r="B19" s="29">
        <f>SUM(B6:B18)</f>
        <v>4480</v>
      </c>
      <c r="C19" s="22"/>
      <c r="D19" s="22"/>
      <c r="E19" s="22"/>
      <c r="F19" s="22"/>
      <c r="G19" s="22"/>
      <c r="I19" s="26"/>
    </row>
    <row r="20" spans="1:12" ht="15.75" x14ac:dyDescent="0.25">
      <c r="A20" s="29" t="s">
        <v>162</v>
      </c>
      <c r="B20" s="29">
        <v>1200</v>
      </c>
      <c r="C20" s="22">
        <f t="shared" si="0"/>
        <v>300</v>
      </c>
      <c r="D20" s="22">
        <f t="shared" si="1"/>
        <v>300</v>
      </c>
      <c r="E20" s="22">
        <f t="shared" si="2"/>
        <v>300</v>
      </c>
      <c r="F20" s="22">
        <f t="shared" si="3"/>
        <v>300</v>
      </c>
      <c r="G20" s="22">
        <f t="shared" si="4"/>
        <v>1200</v>
      </c>
      <c r="I20" s="26"/>
    </row>
    <row r="21" spans="1:12" ht="15.75" x14ac:dyDescent="0.25">
      <c r="A21" s="29" t="s">
        <v>104</v>
      </c>
      <c r="B21" s="29">
        <f>SUM(B19:B20)</f>
        <v>5680</v>
      </c>
      <c r="C21" s="29">
        <f>SUM(C6:C20)</f>
        <v>1420</v>
      </c>
      <c r="D21" s="29">
        <f>SUM(D6:D20)</f>
        <v>1420</v>
      </c>
      <c r="E21" s="29">
        <f>SUM(E5:E20)</f>
        <v>1420</v>
      </c>
      <c r="F21" s="29">
        <f>SUM(F6:F20)</f>
        <v>1420</v>
      </c>
      <c r="G21" s="22">
        <f t="shared" si="4"/>
        <v>5680</v>
      </c>
      <c r="I21" s="26"/>
    </row>
    <row r="22" spans="1:12" ht="15.75" x14ac:dyDescent="0.25">
      <c r="A22" s="29"/>
      <c r="B22" s="29"/>
      <c r="C22" s="29"/>
      <c r="D22" s="29"/>
      <c r="E22" s="29"/>
      <c r="F22" s="29"/>
      <c r="G22" s="29"/>
      <c r="H22" s="26"/>
      <c r="I22" s="26"/>
      <c r="J22" s="26"/>
      <c r="K22" s="26"/>
      <c r="L22" s="26"/>
    </row>
    <row r="23" spans="1:12" ht="15.75" x14ac:dyDescent="0.25">
      <c r="A23" s="29"/>
      <c r="B23" s="29"/>
      <c r="C23" s="29"/>
      <c r="D23" s="29"/>
      <c r="E23" s="29"/>
      <c r="F23" s="29"/>
      <c r="G23" s="29"/>
      <c r="H23" s="26"/>
      <c r="I23" s="26"/>
      <c r="J23" s="26"/>
      <c r="K23" s="26"/>
      <c r="L23" s="26"/>
    </row>
    <row r="24" spans="1:12" ht="15.75" x14ac:dyDescent="0.25">
      <c r="A24" s="112" t="s">
        <v>21</v>
      </c>
      <c r="B24" s="116" t="s">
        <v>110</v>
      </c>
      <c r="C24" s="116"/>
      <c r="D24" s="116"/>
      <c r="E24" s="116"/>
      <c r="F24" s="116"/>
      <c r="G24" s="116"/>
      <c r="H24" s="26"/>
      <c r="I24" s="26"/>
      <c r="J24" s="26"/>
      <c r="K24" s="26"/>
      <c r="L24" s="26"/>
    </row>
    <row r="25" spans="1:12" ht="15.75" x14ac:dyDescent="0.25">
      <c r="A25" s="112"/>
      <c r="B25" s="21" t="s">
        <v>105</v>
      </c>
      <c r="C25" s="21" t="s">
        <v>106</v>
      </c>
      <c r="D25" s="21" t="s">
        <v>107</v>
      </c>
      <c r="E25" s="21" t="s">
        <v>108</v>
      </c>
      <c r="F25" s="21" t="s">
        <v>109</v>
      </c>
      <c r="G25" s="21" t="s">
        <v>1</v>
      </c>
      <c r="H25" s="26"/>
      <c r="I25" s="26"/>
      <c r="J25" s="26"/>
      <c r="K25" s="26"/>
      <c r="L25" s="26"/>
    </row>
    <row r="26" spans="1:12" ht="15.75" x14ac:dyDescent="0.25">
      <c r="A26" s="22" t="s">
        <v>77</v>
      </c>
      <c r="B26" s="22">
        <v>560</v>
      </c>
      <c r="C26" s="22">
        <f>B26/4</f>
        <v>140</v>
      </c>
      <c r="D26" s="22">
        <f>B26/4</f>
        <v>140</v>
      </c>
      <c r="E26" s="22">
        <f>B26/4</f>
        <v>140</v>
      </c>
      <c r="F26" s="22">
        <f>B26/4</f>
        <v>140</v>
      </c>
      <c r="G26" s="22">
        <f>SUM(C26:F26)</f>
        <v>560</v>
      </c>
      <c r="H26" s="26"/>
      <c r="I26" s="26"/>
      <c r="J26" s="26"/>
      <c r="K26" s="26"/>
      <c r="L26" s="26"/>
    </row>
    <row r="27" spans="1:12" ht="15.75" x14ac:dyDescent="0.25">
      <c r="A27" s="22" t="s">
        <v>27</v>
      </c>
      <c r="B27" s="22">
        <v>240</v>
      </c>
      <c r="C27" s="22">
        <f t="shared" ref="C27:C41" si="10">B27/4</f>
        <v>60</v>
      </c>
      <c r="D27" s="22">
        <f t="shared" ref="D27:D41" si="11">B27/4</f>
        <v>60</v>
      </c>
      <c r="E27" s="22">
        <f t="shared" ref="E27:E41" si="12">B27/4</f>
        <v>60</v>
      </c>
      <c r="F27" s="22">
        <f t="shared" ref="F27:F41" si="13">B27/4</f>
        <v>60</v>
      </c>
      <c r="G27" s="22">
        <f t="shared" ref="G27:G42" si="14">SUM(C27:F27)</f>
        <v>240</v>
      </c>
      <c r="H27" s="26"/>
      <c r="I27" s="26"/>
      <c r="J27" s="26"/>
      <c r="K27" s="26"/>
      <c r="L27" s="26"/>
    </row>
    <row r="28" spans="1:12" ht="15.75" x14ac:dyDescent="0.25">
      <c r="A28" s="22" t="s">
        <v>28</v>
      </c>
      <c r="B28" s="22">
        <v>540</v>
      </c>
      <c r="C28" s="22">
        <f t="shared" si="10"/>
        <v>135</v>
      </c>
      <c r="D28" s="22">
        <f t="shared" si="11"/>
        <v>135</v>
      </c>
      <c r="E28" s="22">
        <f t="shared" si="12"/>
        <v>135</v>
      </c>
      <c r="F28" s="22">
        <f t="shared" si="13"/>
        <v>135</v>
      </c>
      <c r="G28" s="22">
        <f t="shared" si="14"/>
        <v>540</v>
      </c>
      <c r="H28" s="26"/>
      <c r="I28" s="26"/>
      <c r="J28" s="26"/>
      <c r="K28" s="26"/>
      <c r="L28" s="26"/>
    </row>
    <row r="29" spans="1:12" ht="15.75" x14ac:dyDescent="0.25">
      <c r="A29" s="44" t="s">
        <v>125</v>
      </c>
      <c r="B29" s="22">
        <v>160</v>
      </c>
      <c r="C29" s="22">
        <f t="shared" ref="C29" si="15">B29/4</f>
        <v>40</v>
      </c>
      <c r="D29" s="22">
        <f t="shared" ref="D29" si="16">B29/4</f>
        <v>40</v>
      </c>
      <c r="E29" s="22">
        <f t="shared" ref="E29" si="17">B29/4</f>
        <v>40</v>
      </c>
      <c r="F29" s="22">
        <f t="shared" ref="F29" si="18">B29/4</f>
        <v>40</v>
      </c>
      <c r="G29" s="22">
        <f t="shared" ref="G29" si="19">SUM(C29:F29)</f>
        <v>160</v>
      </c>
      <c r="H29" s="26"/>
      <c r="I29" s="26"/>
      <c r="J29" s="26"/>
      <c r="K29" s="26"/>
      <c r="L29" s="26"/>
    </row>
    <row r="30" spans="1:12" ht="15.75" x14ac:dyDescent="0.25">
      <c r="A30" s="22" t="s">
        <v>29</v>
      </c>
      <c r="B30" s="22">
        <v>360</v>
      </c>
      <c r="C30" s="22">
        <f t="shared" si="10"/>
        <v>90</v>
      </c>
      <c r="D30" s="22">
        <f t="shared" si="11"/>
        <v>90</v>
      </c>
      <c r="E30" s="22">
        <f t="shared" si="12"/>
        <v>90</v>
      </c>
      <c r="F30" s="22">
        <f t="shared" si="13"/>
        <v>90</v>
      </c>
      <c r="G30" s="22">
        <f t="shared" si="14"/>
        <v>360</v>
      </c>
      <c r="H30" s="26"/>
      <c r="I30" s="26"/>
      <c r="J30" s="26"/>
      <c r="K30" s="26"/>
      <c r="L30" s="26"/>
    </row>
    <row r="31" spans="1:12" ht="15.75" x14ac:dyDescent="0.25">
      <c r="A31" s="22" t="s">
        <v>30</v>
      </c>
      <c r="B31" s="22">
        <v>800</v>
      </c>
      <c r="C31" s="22">
        <f t="shared" si="10"/>
        <v>200</v>
      </c>
      <c r="D31" s="22">
        <f t="shared" si="11"/>
        <v>200</v>
      </c>
      <c r="E31" s="22">
        <f t="shared" si="12"/>
        <v>200</v>
      </c>
      <c r="F31" s="22">
        <f t="shared" si="13"/>
        <v>200</v>
      </c>
      <c r="G31" s="22">
        <f t="shared" si="14"/>
        <v>800</v>
      </c>
      <c r="H31" s="26"/>
      <c r="I31" s="26"/>
      <c r="J31" s="26"/>
      <c r="K31" s="26"/>
      <c r="L31" s="26"/>
    </row>
    <row r="32" spans="1:12" ht="15.75" x14ac:dyDescent="0.25">
      <c r="A32" s="22" t="s">
        <v>31</v>
      </c>
      <c r="B32" s="22">
        <v>1200</v>
      </c>
      <c r="C32" s="22">
        <f t="shared" si="10"/>
        <v>300</v>
      </c>
      <c r="D32" s="22">
        <f t="shared" si="11"/>
        <v>300</v>
      </c>
      <c r="E32" s="22">
        <f t="shared" si="12"/>
        <v>300</v>
      </c>
      <c r="F32" s="22">
        <f t="shared" si="13"/>
        <v>300</v>
      </c>
      <c r="G32" s="22">
        <f t="shared" si="14"/>
        <v>1200</v>
      </c>
    </row>
    <row r="33" spans="1:7" ht="15.75" x14ac:dyDescent="0.25">
      <c r="A33" s="22" t="s">
        <v>32</v>
      </c>
      <c r="B33" s="22">
        <v>160</v>
      </c>
      <c r="C33" s="22">
        <f t="shared" si="10"/>
        <v>40</v>
      </c>
      <c r="D33" s="22">
        <f t="shared" si="11"/>
        <v>40</v>
      </c>
      <c r="E33" s="22">
        <f t="shared" si="12"/>
        <v>40</v>
      </c>
      <c r="F33" s="22">
        <f t="shared" si="13"/>
        <v>40</v>
      </c>
      <c r="G33" s="22">
        <f t="shared" si="14"/>
        <v>160</v>
      </c>
    </row>
    <row r="34" spans="1:7" ht="15.75" x14ac:dyDescent="0.25">
      <c r="A34" s="22" t="s">
        <v>33</v>
      </c>
      <c r="B34" s="22">
        <v>60</v>
      </c>
      <c r="C34" s="22">
        <f t="shared" si="10"/>
        <v>15</v>
      </c>
      <c r="D34" s="22">
        <f t="shared" si="11"/>
        <v>15</v>
      </c>
      <c r="E34" s="22">
        <f t="shared" si="12"/>
        <v>15</v>
      </c>
      <c r="F34" s="22">
        <f t="shared" si="13"/>
        <v>15</v>
      </c>
      <c r="G34" s="22">
        <f t="shared" si="14"/>
        <v>60</v>
      </c>
    </row>
    <row r="35" spans="1:7" ht="15.75" x14ac:dyDescent="0.25">
      <c r="A35" s="22" t="s">
        <v>34</v>
      </c>
      <c r="B35" s="22">
        <v>0</v>
      </c>
      <c r="C35" s="22">
        <f t="shared" si="10"/>
        <v>0</v>
      </c>
      <c r="D35" s="22">
        <f t="shared" si="11"/>
        <v>0</v>
      </c>
      <c r="E35" s="22">
        <f t="shared" si="12"/>
        <v>0</v>
      </c>
      <c r="F35" s="22">
        <f t="shared" si="13"/>
        <v>0</v>
      </c>
      <c r="G35" s="22">
        <f t="shared" si="14"/>
        <v>0</v>
      </c>
    </row>
    <row r="36" spans="1:7" ht="15.75" x14ac:dyDescent="0.25">
      <c r="A36" s="22" t="s">
        <v>75</v>
      </c>
      <c r="B36" s="22">
        <v>200</v>
      </c>
      <c r="C36" s="22">
        <f t="shared" si="10"/>
        <v>50</v>
      </c>
      <c r="D36" s="22">
        <f t="shared" si="11"/>
        <v>50</v>
      </c>
      <c r="E36" s="22">
        <f t="shared" si="12"/>
        <v>50</v>
      </c>
      <c r="F36" s="22">
        <f t="shared" si="13"/>
        <v>50</v>
      </c>
      <c r="G36" s="22">
        <f t="shared" si="14"/>
        <v>200</v>
      </c>
    </row>
    <row r="37" spans="1:7" ht="15.75" x14ac:dyDescent="0.25">
      <c r="A37" s="35" t="s">
        <v>117</v>
      </c>
      <c r="B37" s="22">
        <v>0</v>
      </c>
      <c r="C37" s="22">
        <f t="shared" si="10"/>
        <v>0</v>
      </c>
      <c r="D37" s="22">
        <f t="shared" si="11"/>
        <v>0</v>
      </c>
      <c r="E37" s="22">
        <f t="shared" si="12"/>
        <v>0</v>
      </c>
      <c r="F37" s="22">
        <f t="shared" si="13"/>
        <v>0</v>
      </c>
      <c r="G37" s="22">
        <f t="shared" si="14"/>
        <v>0</v>
      </c>
    </row>
    <row r="38" spans="1:7" ht="15.75" x14ac:dyDescent="0.25">
      <c r="A38" s="28" t="s">
        <v>99</v>
      </c>
      <c r="B38" s="22">
        <v>200</v>
      </c>
      <c r="C38" s="22">
        <f t="shared" si="10"/>
        <v>50</v>
      </c>
      <c r="D38" s="22">
        <f t="shared" si="11"/>
        <v>50</v>
      </c>
      <c r="E38" s="22">
        <f t="shared" si="12"/>
        <v>50</v>
      </c>
      <c r="F38" s="22">
        <f t="shared" si="13"/>
        <v>50</v>
      </c>
      <c r="G38" s="22">
        <f t="shared" si="14"/>
        <v>200</v>
      </c>
    </row>
    <row r="39" spans="1:7" ht="15.75" x14ac:dyDescent="0.25">
      <c r="A39" s="29" t="s">
        <v>73</v>
      </c>
      <c r="B39" s="29">
        <f t="shared" ref="B39" si="20">SUM(B26:B38)</f>
        <v>4480</v>
      </c>
      <c r="C39" s="22"/>
      <c r="D39" s="22"/>
      <c r="E39" s="22"/>
      <c r="F39" s="22"/>
      <c r="G39" s="22">
        <f t="shared" si="14"/>
        <v>0</v>
      </c>
    </row>
    <row r="40" spans="1:7" ht="15.75" x14ac:dyDescent="0.25">
      <c r="A40" s="29" t="s">
        <v>163</v>
      </c>
      <c r="B40" s="29">
        <v>1200</v>
      </c>
      <c r="C40" s="22">
        <f t="shared" ref="C40" si="21">B40/4</f>
        <v>300</v>
      </c>
      <c r="D40" s="22">
        <f t="shared" ref="D40" si="22">B40/4</f>
        <v>300</v>
      </c>
      <c r="E40" s="22">
        <f t="shared" ref="E40" si="23">B40/4</f>
        <v>300</v>
      </c>
      <c r="F40" s="22">
        <f t="shared" ref="F40" si="24">B40/4</f>
        <v>300</v>
      </c>
      <c r="G40" s="22">
        <f t="shared" ref="G40" si="25">SUM(C40:F40)</f>
        <v>1200</v>
      </c>
    </row>
    <row r="41" spans="1:7" ht="15.75" x14ac:dyDescent="0.25">
      <c r="A41" s="29" t="s">
        <v>164</v>
      </c>
      <c r="B41" s="29">
        <v>1200</v>
      </c>
      <c r="C41" s="22">
        <f t="shared" si="10"/>
        <v>300</v>
      </c>
      <c r="D41" s="22">
        <f t="shared" si="11"/>
        <v>300</v>
      </c>
      <c r="E41" s="22">
        <f t="shared" si="12"/>
        <v>300</v>
      </c>
      <c r="F41" s="22">
        <f t="shared" si="13"/>
        <v>300</v>
      </c>
      <c r="G41" s="22">
        <f t="shared" si="14"/>
        <v>1200</v>
      </c>
    </row>
    <row r="42" spans="1:7" ht="15.75" x14ac:dyDescent="0.25">
      <c r="A42" s="29" t="s">
        <v>104</v>
      </c>
      <c r="B42" s="29">
        <f>SUM(B39:B41)</f>
        <v>6880</v>
      </c>
      <c r="C42" s="22">
        <f>SUM(C26:C41)</f>
        <v>1720</v>
      </c>
      <c r="D42" s="22">
        <f>SUM(D26:D41)</f>
        <v>1720</v>
      </c>
      <c r="E42" s="22">
        <f>SUM(E26:E41)</f>
        <v>1720</v>
      </c>
      <c r="F42" s="22">
        <f>SUM(F26:F41)</f>
        <v>1720</v>
      </c>
      <c r="G42" s="22">
        <f t="shared" si="14"/>
        <v>6880</v>
      </c>
    </row>
    <row r="43" spans="1:7" x14ac:dyDescent="0.25">
      <c r="A43" s="23"/>
      <c r="B43" s="23"/>
      <c r="C43" s="23"/>
      <c r="D43" s="23"/>
      <c r="E43" s="23"/>
      <c r="F43" s="23"/>
      <c r="G43" s="23"/>
    </row>
    <row r="44" spans="1:7" x14ac:dyDescent="0.25">
      <c r="A44" s="112" t="s">
        <v>21</v>
      </c>
      <c r="B44" s="23"/>
      <c r="C44" s="23"/>
      <c r="D44" s="23"/>
      <c r="E44" s="23"/>
      <c r="F44" s="23"/>
      <c r="G44" s="23"/>
    </row>
    <row r="45" spans="1:7" ht="15.75" x14ac:dyDescent="0.25">
      <c r="A45" s="112"/>
      <c r="B45" s="21" t="s">
        <v>114</v>
      </c>
      <c r="C45" s="21" t="s">
        <v>106</v>
      </c>
      <c r="D45" s="21" t="s">
        <v>107</v>
      </c>
      <c r="E45" s="21" t="s">
        <v>108</v>
      </c>
      <c r="F45" s="21" t="s">
        <v>109</v>
      </c>
      <c r="G45" s="21" t="s">
        <v>1</v>
      </c>
    </row>
    <row r="46" spans="1:7" ht="15.75" x14ac:dyDescent="0.25">
      <c r="A46" s="22" t="s">
        <v>77</v>
      </c>
      <c r="B46" s="22">
        <v>560</v>
      </c>
      <c r="C46" s="23">
        <f>B46/4</f>
        <v>140</v>
      </c>
      <c r="D46" s="23">
        <f>B46/4</f>
        <v>140</v>
      </c>
      <c r="E46" s="23">
        <f>B46/4</f>
        <v>140</v>
      </c>
      <c r="F46" s="23">
        <f>B46/4</f>
        <v>140</v>
      </c>
      <c r="G46" s="23">
        <f>SUM(C46:F46)</f>
        <v>560</v>
      </c>
    </row>
    <row r="47" spans="1:7" ht="15.75" x14ac:dyDescent="0.25">
      <c r="A47" s="22" t="s">
        <v>27</v>
      </c>
      <c r="B47" s="22">
        <v>340</v>
      </c>
      <c r="C47" s="31">
        <f t="shared" ref="C47:C61" si="26">B47/4</f>
        <v>85</v>
      </c>
      <c r="D47" s="31">
        <f t="shared" ref="D47:D61" si="27">B47/4</f>
        <v>85</v>
      </c>
      <c r="E47" s="31">
        <f t="shared" ref="E47:E61" si="28">B47/4</f>
        <v>85</v>
      </c>
      <c r="F47" s="31">
        <f t="shared" ref="F47:F61" si="29">B47/4</f>
        <v>85</v>
      </c>
      <c r="G47" s="23">
        <f t="shared" ref="G47:G62" si="30">SUM(C47:F47)</f>
        <v>340</v>
      </c>
    </row>
    <row r="48" spans="1:7" ht="15.75" x14ac:dyDescent="0.25">
      <c r="A48" s="22" t="s">
        <v>28</v>
      </c>
      <c r="B48" s="22">
        <v>540</v>
      </c>
      <c r="C48" s="31">
        <f t="shared" si="26"/>
        <v>135</v>
      </c>
      <c r="D48" s="31">
        <f t="shared" si="27"/>
        <v>135</v>
      </c>
      <c r="E48" s="31">
        <f t="shared" si="28"/>
        <v>135</v>
      </c>
      <c r="F48" s="31">
        <f t="shared" si="29"/>
        <v>135</v>
      </c>
      <c r="G48" s="23">
        <f t="shared" si="30"/>
        <v>540</v>
      </c>
    </row>
    <row r="49" spans="1:7" ht="15.75" x14ac:dyDescent="0.25">
      <c r="A49" s="75" t="s">
        <v>125</v>
      </c>
      <c r="B49" s="22">
        <v>0</v>
      </c>
      <c r="C49" s="74">
        <v>0</v>
      </c>
      <c r="D49" s="74">
        <v>0</v>
      </c>
      <c r="E49" s="74">
        <v>0</v>
      </c>
      <c r="F49" s="74">
        <v>0</v>
      </c>
      <c r="G49" s="74">
        <f t="shared" si="30"/>
        <v>0</v>
      </c>
    </row>
    <row r="50" spans="1:7" ht="15.75" x14ac:dyDescent="0.25">
      <c r="A50" s="22" t="s">
        <v>29</v>
      </c>
      <c r="B50" s="22">
        <v>360</v>
      </c>
      <c r="C50" s="31">
        <f t="shared" si="26"/>
        <v>90</v>
      </c>
      <c r="D50" s="31">
        <f t="shared" si="27"/>
        <v>90</v>
      </c>
      <c r="E50" s="31">
        <f t="shared" si="28"/>
        <v>90</v>
      </c>
      <c r="F50" s="31">
        <f t="shared" si="29"/>
        <v>90</v>
      </c>
      <c r="G50" s="23">
        <f t="shared" si="30"/>
        <v>360</v>
      </c>
    </row>
    <row r="51" spans="1:7" ht="15.75" x14ac:dyDescent="0.25">
      <c r="A51" s="22" t="s">
        <v>30</v>
      </c>
      <c r="B51" s="22">
        <v>800</v>
      </c>
      <c r="C51" s="31">
        <f t="shared" si="26"/>
        <v>200</v>
      </c>
      <c r="D51" s="31">
        <f t="shared" si="27"/>
        <v>200</v>
      </c>
      <c r="E51" s="31">
        <f t="shared" si="28"/>
        <v>200</v>
      </c>
      <c r="F51" s="31">
        <f t="shared" si="29"/>
        <v>200</v>
      </c>
      <c r="G51" s="23">
        <f t="shared" si="30"/>
        <v>800</v>
      </c>
    </row>
    <row r="52" spans="1:7" ht="15.75" x14ac:dyDescent="0.25">
      <c r="A52" s="22" t="s">
        <v>31</v>
      </c>
      <c r="B52" s="22">
        <v>1200</v>
      </c>
      <c r="C52" s="31">
        <f t="shared" si="26"/>
        <v>300</v>
      </c>
      <c r="D52" s="31">
        <f t="shared" si="27"/>
        <v>300</v>
      </c>
      <c r="E52" s="31">
        <f t="shared" si="28"/>
        <v>300</v>
      </c>
      <c r="F52" s="31">
        <f t="shared" si="29"/>
        <v>300</v>
      </c>
      <c r="G52" s="23">
        <f t="shared" si="30"/>
        <v>1200</v>
      </c>
    </row>
    <row r="53" spans="1:7" ht="15.75" x14ac:dyDescent="0.25">
      <c r="A53" s="22" t="s">
        <v>32</v>
      </c>
      <c r="B53" s="22">
        <v>160</v>
      </c>
      <c r="C53" s="31">
        <f t="shared" si="26"/>
        <v>40</v>
      </c>
      <c r="D53" s="31">
        <f t="shared" si="27"/>
        <v>40</v>
      </c>
      <c r="E53" s="31">
        <f t="shared" si="28"/>
        <v>40</v>
      </c>
      <c r="F53" s="31">
        <f t="shared" si="29"/>
        <v>40</v>
      </c>
      <c r="G53" s="23">
        <f t="shared" si="30"/>
        <v>160</v>
      </c>
    </row>
    <row r="54" spans="1:7" ht="15.75" x14ac:dyDescent="0.25">
      <c r="A54" s="22" t="s">
        <v>33</v>
      </c>
      <c r="B54" s="22">
        <v>60</v>
      </c>
      <c r="C54" s="31">
        <f t="shared" si="26"/>
        <v>15</v>
      </c>
      <c r="D54" s="31">
        <f t="shared" si="27"/>
        <v>15</v>
      </c>
      <c r="E54" s="31">
        <f t="shared" si="28"/>
        <v>15</v>
      </c>
      <c r="F54" s="31">
        <f t="shared" si="29"/>
        <v>15</v>
      </c>
      <c r="G54" s="23">
        <f t="shared" si="30"/>
        <v>60</v>
      </c>
    </row>
    <row r="55" spans="1:7" ht="15.75" x14ac:dyDescent="0.25">
      <c r="A55" s="22" t="s">
        <v>34</v>
      </c>
      <c r="B55" s="22">
        <v>100</v>
      </c>
      <c r="C55" s="31">
        <f t="shared" si="26"/>
        <v>25</v>
      </c>
      <c r="D55" s="31">
        <f t="shared" si="27"/>
        <v>25</v>
      </c>
      <c r="E55" s="31">
        <f t="shared" si="28"/>
        <v>25</v>
      </c>
      <c r="F55" s="31">
        <f t="shared" si="29"/>
        <v>25</v>
      </c>
      <c r="G55" s="23">
        <f t="shared" si="30"/>
        <v>100</v>
      </c>
    </row>
    <row r="56" spans="1:7" ht="15.75" x14ac:dyDescent="0.25">
      <c r="A56" s="22" t="s">
        <v>75</v>
      </c>
      <c r="B56" s="22">
        <v>200</v>
      </c>
      <c r="C56" s="31">
        <f t="shared" si="26"/>
        <v>50</v>
      </c>
      <c r="D56" s="31">
        <f t="shared" si="27"/>
        <v>50</v>
      </c>
      <c r="E56" s="31">
        <f t="shared" si="28"/>
        <v>50</v>
      </c>
      <c r="F56" s="31">
        <f t="shared" si="29"/>
        <v>50</v>
      </c>
      <c r="G56" s="23">
        <f t="shared" si="30"/>
        <v>200</v>
      </c>
    </row>
    <row r="57" spans="1:7" ht="15.75" x14ac:dyDescent="0.25">
      <c r="A57" s="35" t="s">
        <v>118</v>
      </c>
      <c r="B57" s="22">
        <v>60</v>
      </c>
      <c r="C57" s="31">
        <f t="shared" si="26"/>
        <v>15</v>
      </c>
      <c r="D57" s="31">
        <f t="shared" si="27"/>
        <v>15</v>
      </c>
      <c r="E57" s="31">
        <f t="shared" si="28"/>
        <v>15</v>
      </c>
      <c r="F57" s="31">
        <f t="shared" si="29"/>
        <v>15</v>
      </c>
      <c r="G57" s="23">
        <f t="shared" si="30"/>
        <v>60</v>
      </c>
    </row>
    <row r="58" spans="1:7" ht="15.75" x14ac:dyDescent="0.25">
      <c r="A58" s="28" t="s">
        <v>99</v>
      </c>
      <c r="B58" s="22">
        <v>200</v>
      </c>
      <c r="C58" s="31">
        <f t="shared" si="26"/>
        <v>50</v>
      </c>
      <c r="D58" s="31">
        <f t="shared" si="27"/>
        <v>50</v>
      </c>
      <c r="E58" s="31">
        <f t="shared" si="28"/>
        <v>50</v>
      </c>
      <c r="F58" s="31">
        <f t="shared" si="29"/>
        <v>50</v>
      </c>
      <c r="G58" s="23">
        <f t="shared" si="30"/>
        <v>200</v>
      </c>
    </row>
    <row r="59" spans="1:7" ht="15.75" x14ac:dyDescent="0.25">
      <c r="A59" s="29" t="s">
        <v>73</v>
      </c>
      <c r="B59" s="29">
        <f>SUM(B46:B58)</f>
        <v>4580</v>
      </c>
      <c r="C59" s="31"/>
      <c r="D59" s="31"/>
      <c r="E59" s="31"/>
      <c r="F59" s="31"/>
      <c r="G59" s="23"/>
    </row>
    <row r="60" spans="1:7" ht="15.75" x14ac:dyDescent="0.25">
      <c r="A60" s="29" t="s">
        <v>163</v>
      </c>
      <c r="B60" s="29">
        <v>1200</v>
      </c>
      <c r="C60" s="73">
        <f t="shared" ref="C60" si="31">B60/4</f>
        <v>300</v>
      </c>
      <c r="D60" s="73">
        <f t="shared" ref="D60" si="32">B60/4</f>
        <v>300</v>
      </c>
      <c r="E60" s="73">
        <f t="shared" ref="E60" si="33">B60/4</f>
        <v>300</v>
      </c>
      <c r="F60" s="73">
        <f t="shared" ref="F60" si="34">B60/4</f>
        <v>300</v>
      </c>
      <c r="G60" s="73">
        <f t="shared" ref="G60" si="35">SUM(C60:F60)</f>
        <v>1200</v>
      </c>
    </row>
    <row r="61" spans="1:7" ht="15.75" x14ac:dyDescent="0.25">
      <c r="A61" s="29" t="s">
        <v>164</v>
      </c>
      <c r="B61" s="29">
        <v>1200</v>
      </c>
      <c r="C61" s="31">
        <f t="shared" si="26"/>
        <v>300</v>
      </c>
      <c r="D61" s="31">
        <f t="shared" si="27"/>
        <v>300</v>
      </c>
      <c r="E61" s="31">
        <f t="shared" si="28"/>
        <v>300</v>
      </c>
      <c r="F61" s="31">
        <f t="shared" si="29"/>
        <v>300</v>
      </c>
      <c r="G61" s="23">
        <f t="shared" si="30"/>
        <v>1200</v>
      </c>
    </row>
    <row r="62" spans="1:7" ht="15.75" x14ac:dyDescent="0.25">
      <c r="A62" s="29" t="s">
        <v>104</v>
      </c>
      <c r="B62" s="29">
        <f>SUM(B59:B61)</f>
        <v>6980</v>
      </c>
      <c r="C62" s="23">
        <f>SUM(C46:C61)</f>
        <v>1745</v>
      </c>
      <c r="D62" s="23">
        <f>SUM(D46:D61)</f>
        <v>1745</v>
      </c>
      <c r="E62" s="23">
        <f>SUM(E46:E61)</f>
        <v>1745</v>
      </c>
      <c r="F62" s="23">
        <f>SUM(F46:F61)</f>
        <v>1745</v>
      </c>
      <c r="G62" s="23">
        <f t="shared" si="30"/>
        <v>6980</v>
      </c>
    </row>
    <row r="63" spans="1:7" x14ac:dyDescent="0.25">
      <c r="A63" s="23"/>
      <c r="B63" s="23"/>
      <c r="C63" s="23"/>
      <c r="D63" s="23"/>
      <c r="E63" s="23"/>
      <c r="F63" s="23"/>
      <c r="G63" s="23"/>
    </row>
    <row r="64" spans="1:7" x14ac:dyDescent="0.25">
      <c r="A64" s="23"/>
      <c r="B64" s="23"/>
      <c r="C64" s="23"/>
      <c r="D64" s="23"/>
      <c r="E64" s="23"/>
      <c r="F64" s="23"/>
      <c r="G64" s="23"/>
    </row>
    <row r="65" spans="1:7" x14ac:dyDescent="0.25">
      <c r="A65" s="112" t="s">
        <v>21</v>
      </c>
      <c r="B65" s="23"/>
      <c r="C65" s="23"/>
      <c r="D65" s="23"/>
      <c r="E65" s="23"/>
      <c r="F65" s="23"/>
      <c r="G65" s="23"/>
    </row>
    <row r="66" spans="1:7" ht="15.75" x14ac:dyDescent="0.25">
      <c r="A66" s="112"/>
      <c r="B66" s="21" t="s">
        <v>25</v>
      </c>
      <c r="C66" s="21" t="s">
        <v>106</v>
      </c>
      <c r="D66" s="21" t="s">
        <v>107</v>
      </c>
      <c r="E66" s="21" t="s">
        <v>108</v>
      </c>
      <c r="F66" s="21" t="s">
        <v>109</v>
      </c>
      <c r="G66" s="21" t="s">
        <v>1</v>
      </c>
    </row>
    <row r="67" spans="1:7" ht="15.75" x14ac:dyDescent="0.25">
      <c r="A67" s="22" t="s">
        <v>77</v>
      </c>
      <c r="B67" s="22">
        <v>560</v>
      </c>
      <c r="C67" s="23">
        <f>B67/4</f>
        <v>140</v>
      </c>
      <c r="D67" s="23">
        <f>B67/4</f>
        <v>140</v>
      </c>
      <c r="E67" s="23">
        <f>B67/4</f>
        <v>140</v>
      </c>
      <c r="F67" s="23">
        <f>B67/4</f>
        <v>140</v>
      </c>
      <c r="G67" s="23">
        <f>SUM(C67:F67)</f>
        <v>560</v>
      </c>
    </row>
    <row r="68" spans="1:7" ht="15.75" x14ac:dyDescent="0.25">
      <c r="A68" s="22" t="s">
        <v>27</v>
      </c>
      <c r="B68" s="22">
        <v>400</v>
      </c>
      <c r="C68" s="31">
        <f t="shared" ref="C68:C79" si="36">B68/4</f>
        <v>100</v>
      </c>
      <c r="D68" s="31">
        <f t="shared" ref="D68:D79" si="37">B68/4</f>
        <v>100</v>
      </c>
      <c r="E68" s="31">
        <f t="shared" ref="E68:E79" si="38">B68/4</f>
        <v>100</v>
      </c>
      <c r="F68" s="31">
        <f t="shared" ref="F68:F79" si="39">B68/4</f>
        <v>100</v>
      </c>
      <c r="G68" s="23">
        <f t="shared" ref="G68:G83" si="40">SUM(C68:F68)</f>
        <v>400</v>
      </c>
    </row>
    <row r="69" spans="1:7" ht="15.75" x14ac:dyDescent="0.25">
      <c r="A69" s="22" t="s">
        <v>28</v>
      </c>
      <c r="B69" s="22">
        <v>540</v>
      </c>
      <c r="C69" s="31">
        <f t="shared" si="36"/>
        <v>135</v>
      </c>
      <c r="D69" s="31">
        <f t="shared" si="37"/>
        <v>135</v>
      </c>
      <c r="E69" s="31">
        <f t="shared" si="38"/>
        <v>135</v>
      </c>
      <c r="F69" s="31">
        <f t="shared" si="39"/>
        <v>135</v>
      </c>
      <c r="G69" s="23">
        <f t="shared" si="40"/>
        <v>540</v>
      </c>
    </row>
    <row r="70" spans="1:7" ht="15.75" x14ac:dyDescent="0.25">
      <c r="A70" s="75" t="s">
        <v>125</v>
      </c>
      <c r="B70" s="22">
        <v>0</v>
      </c>
      <c r="C70" s="74">
        <v>0</v>
      </c>
      <c r="D70" s="74">
        <v>0</v>
      </c>
      <c r="E70" s="74">
        <v>0</v>
      </c>
      <c r="F70" s="74">
        <v>0</v>
      </c>
      <c r="G70" s="74">
        <f t="shared" si="40"/>
        <v>0</v>
      </c>
    </row>
    <row r="71" spans="1:7" ht="15.75" x14ac:dyDescent="0.25">
      <c r="A71" s="22" t="s">
        <v>29</v>
      </c>
      <c r="B71" s="22">
        <v>360</v>
      </c>
      <c r="C71" s="31">
        <f t="shared" si="36"/>
        <v>90</v>
      </c>
      <c r="D71" s="31">
        <f t="shared" si="37"/>
        <v>90</v>
      </c>
      <c r="E71" s="31">
        <f t="shared" si="38"/>
        <v>90</v>
      </c>
      <c r="F71" s="31">
        <f t="shared" si="39"/>
        <v>90</v>
      </c>
      <c r="G71" s="23">
        <f t="shared" si="40"/>
        <v>360</v>
      </c>
    </row>
    <row r="72" spans="1:7" ht="15.75" x14ac:dyDescent="0.25">
      <c r="A72" s="22" t="s">
        <v>30</v>
      </c>
      <c r="B72" s="22">
        <v>800</v>
      </c>
      <c r="C72" s="31">
        <f t="shared" si="36"/>
        <v>200</v>
      </c>
      <c r="D72" s="31">
        <f t="shared" si="37"/>
        <v>200</v>
      </c>
      <c r="E72" s="31">
        <f t="shared" si="38"/>
        <v>200</v>
      </c>
      <c r="F72" s="31">
        <f t="shared" si="39"/>
        <v>200</v>
      </c>
      <c r="G72" s="23">
        <f t="shared" si="40"/>
        <v>800</v>
      </c>
    </row>
    <row r="73" spans="1:7" ht="15.75" x14ac:dyDescent="0.25">
      <c r="A73" s="22" t="s">
        <v>31</v>
      </c>
      <c r="B73" s="22">
        <v>1200</v>
      </c>
      <c r="C73" s="31">
        <f t="shared" si="36"/>
        <v>300</v>
      </c>
      <c r="D73" s="31">
        <f t="shared" si="37"/>
        <v>300</v>
      </c>
      <c r="E73" s="31">
        <f t="shared" si="38"/>
        <v>300</v>
      </c>
      <c r="F73" s="31">
        <f t="shared" si="39"/>
        <v>300</v>
      </c>
      <c r="G73" s="23">
        <f t="shared" si="40"/>
        <v>1200</v>
      </c>
    </row>
    <row r="74" spans="1:7" ht="15.75" x14ac:dyDescent="0.25">
      <c r="A74" s="22" t="s">
        <v>32</v>
      </c>
      <c r="B74" s="22">
        <v>160</v>
      </c>
      <c r="C74" s="31">
        <f t="shared" si="36"/>
        <v>40</v>
      </c>
      <c r="D74" s="31">
        <f t="shared" si="37"/>
        <v>40</v>
      </c>
      <c r="E74" s="31">
        <f t="shared" si="38"/>
        <v>40</v>
      </c>
      <c r="F74" s="31">
        <f t="shared" si="39"/>
        <v>40</v>
      </c>
      <c r="G74" s="23">
        <f t="shared" si="40"/>
        <v>160</v>
      </c>
    </row>
    <row r="75" spans="1:7" ht="15.75" x14ac:dyDescent="0.25">
      <c r="A75" s="22" t="s">
        <v>33</v>
      </c>
      <c r="B75" s="22">
        <v>60</v>
      </c>
      <c r="C75" s="31">
        <f t="shared" si="36"/>
        <v>15</v>
      </c>
      <c r="D75" s="31">
        <f t="shared" si="37"/>
        <v>15</v>
      </c>
      <c r="E75" s="31">
        <f t="shared" si="38"/>
        <v>15</v>
      </c>
      <c r="F75" s="31">
        <f t="shared" si="39"/>
        <v>15</v>
      </c>
      <c r="G75" s="23">
        <f t="shared" si="40"/>
        <v>60</v>
      </c>
    </row>
    <row r="76" spans="1:7" ht="15.75" x14ac:dyDescent="0.25">
      <c r="A76" s="22" t="s">
        <v>34</v>
      </c>
      <c r="B76" s="22">
        <v>100</v>
      </c>
      <c r="C76" s="31">
        <f t="shared" si="36"/>
        <v>25</v>
      </c>
      <c r="D76" s="31">
        <f t="shared" si="37"/>
        <v>25</v>
      </c>
      <c r="E76" s="31">
        <f t="shared" si="38"/>
        <v>25</v>
      </c>
      <c r="F76" s="31">
        <f t="shared" si="39"/>
        <v>25</v>
      </c>
      <c r="G76" s="23">
        <f t="shared" si="40"/>
        <v>100</v>
      </c>
    </row>
    <row r="77" spans="1:7" ht="15.75" x14ac:dyDescent="0.25">
      <c r="A77" s="22" t="s">
        <v>75</v>
      </c>
      <c r="B77" s="22">
        <v>200</v>
      </c>
      <c r="C77" s="31">
        <f t="shared" si="36"/>
        <v>50</v>
      </c>
      <c r="D77" s="31">
        <f t="shared" si="37"/>
        <v>50</v>
      </c>
      <c r="E77" s="31">
        <f t="shared" si="38"/>
        <v>50</v>
      </c>
      <c r="F77" s="31">
        <f t="shared" si="39"/>
        <v>50</v>
      </c>
      <c r="G77" s="23">
        <f t="shared" si="40"/>
        <v>200</v>
      </c>
    </row>
    <row r="78" spans="1:7" ht="15.75" x14ac:dyDescent="0.25">
      <c r="A78" s="35" t="s">
        <v>118</v>
      </c>
      <c r="B78" s="22">
        <v>140</v>
      </c>
      <c r="C78" s="31">
        <f t="shared" si="36"/>
        <v>35</v>
      </c>
      <c r="D78" s="31">
        <f t="shared" si="37"/>
        <v>35</v>
      </c>
      <c r="E78" s="31">
        <f t="shared" si="38"/>
        <v>35</v>
      </c>
      <c r="F78" s="31">
        <f t="shared" si="39"/>
        <v>35</v>
      </c>
      <c r="G78" s="23">
        <f t="shared" si="40"/>
        <v>140</v>
      </c>
    </row>
    <row r="79" spans="1:7" ht="15.75" x14ac:dyDescent="0.25">
      <c r="A79" s="28" t="s">
        <v>99</v>
      </c>
      <c r="B79" s="22">
        <v>200</v>
      </c>
      <c r="C79" s="31">
        <f t="shared" si="36"/>
        <v>50</v>
      </c>
      <c r="D79" s="31">
        <f t="shared" si="37"/>
        <v>50</v>
      </c>
      <c r="E79" s="31">
        <f t="shared" si="38"/>
        <v>50</v>
      </c>
      <c r="F79" s="31">
        <f t="shared" si="39"/>
        <v>50</v>
      </c>
      <c r="G79" s="23">
        <f t="shared" si="40"/>
        <v>200</v>
      </c>
    </row>
    <row r="80" spans="1:7" ht="15.75" x14ac:dyDescent="0.25">
      <c r="A80" s="29" t="s">
        <v>73</v>
      </c>
      <c r="B80" s="29">
        <f>SUM(B67:B79)</f>
        <v>4720</v>
      </c>
      <c r="C80" s="31"/>
      <c r="D80" s="31"/>
      <c r="E80" s="31"/>
      <c r="F80" s="31"/>
      <c r="G80" s="23"/>
    </row>
    <row r="81" spans="1:7" ht="15.75" x14ac:dyDescent="0.25">
      <c r="A81" s="29" t="s">
        <v>163</v>
      </c>
      <c r="B81" s="29">
        <v>1200</v>
      </c>
      <c r="C81" s="73">
        <f t="shared" ref="C81:C82" si="41">B81/4</f>
        <v>300</v>
      </c>
      <c r="D81" s="73">
        <f t="shared" ref="D81:D82" si="42">B81/4</f>
        <v>300</v>
      </c>
      <c r="E81" s="73">
        <f t="shared" ref="E81:E82" si="43">B81/4</f>
        <v>300</v>
      </c>
      <c r="F81" s="73">
        <f t="shared" ref="F81:F82" si="44">B81/4</f>
        <v>300</v>
      </c>
      <c r="G81" s="73">
        <f t="shared" ref="G81:G82" si="45">SUM(C81:F81)</f>
        <v>1200</v>
      </c>
    </row>
    <row r="82" spans="1:7" ht="15.75" x14ac:dyDescent="0.25">
      <c r="A82" s="29" t="s">
        <v>164</v>
      </c>
      <c r="B82" s="29">
        <v>1200</v>
      </c>
      <c r="C82" s="73">
        <f t="shared" si="41"/>
        <v>300</v>
      </c>
      <c r="D82" s="73">
        <f t="shared" si="42"/>
        <v>300</v>
      </c>
      <c r="E82" s="73">
        <f t="shared" si="43"/>
        <v>300</v>
      </c>
      <c r="F82" s="73">
        <f t="shared" si="44"/>
        <v>300</v>
      </c>
      <c r="G82" s="73">
        <f t="shared" si="45"/>
        <v>1200</v>
      </c>
    </row>
    <row r="83" spans="1:7" ht="15.75" x14ac:dyDescent="0.25">
      <c r="A83" s="29" t="s">
        <v>104</v>
      </c>
      <c r="B83" s="29">
        <f>SUM(B80:B82)</f>
        <v>7120</v>
      </c>
      <c r="C83" s="23">
        <f>SUM(C67:C82)</f>
        <v>1780</v>
      </c>
      <c r="D83" s="23">
        <f>SUM(D67:D82)</f>
        <v>1780</v>
      </c>
      <c r="E83" s="23">
        <f>SUM(E67:E82)</f>
        <v>1780</v>
      </c>
      <c r="F83" s="23">
        <f>SUM(F67:F82)</f>
        <v>1780</v>
      </c>
      <c r="G83" s="23">
        <f t="shared" si="40"/>
        <v>7120</v>
      </c>
    </row>
    <row r="84" spans="1:7" x14ac:dyDescent="0.25">
      <c r="A84" s="23"/>
      <c r="B84" s="23"/>
      <c r="C84" s="23"/>
      <c r="D84" s="23"/>
      <c r="E84" s="23"/>
      <c r="F84" s="23"/>
      <c r="G84" s="23"/>
    </row>
    <row r="85" spans="1:7" x14ac:dyDescent="0.25">
      <c r="A85" s="112" t="s">
        <v>21</v>
      </c>
      <c r="B85" s="23"/>
      <c r="C85" s="23"/>
      <c r="D85" s="23"/>
      <c r="E85" s="23"/>
      <c r="F85" s="23"/>
      <c r="G85" s="23"/>
    </row>
    <row r="86" spans="1:7" ht="15.75" x14ac:dyDescent="0.25">
      <c r="A86" s="112"/>
      <c r="B86" s="21" t="s">
        <v>26</v>
      </c>
      <c r="C86" s="21" t="s">
        <v>106</v>
      </c>
      <c r="D86" s="21" t="s">
        <v>107</v>
      </c>
      <c r="E86" s="21" t="s">
        <v>108</v>
      </c>
      <c r="F86" s="21" t="s">
        <v>109</v>
      </c>
      <c r="G86" s="21" t="s">
        <v>1</v>
      </c>
    </row>
    <row r="87" spans="1:7" ht="15.75" x14ac:dyDescent="0.25">
      <c r="A87" s="22" t="s">
        <v>77</v>
      </c>
      <c r="B87" s="22">
        <v>560</v>
      </c>
      <c r="C87" s="23">
        <f>B87/4</f>
        <v>140</v>
      </c>
      <c r="D87" s="23">
        <f>B87/4</f>
        <v>140</v>
      </c>
      <c r="E87" s="23">
        <f>B87/4</f>
        <v>140</v>
      </c>
      <c r="F87" s="23">
        <f>B87/4</f>
        <v>140</v>
      </c>
      <c r="G87" s="23">
        <f>SUM(C87:F87)</f>
        <v>560</v>
      </c>
    </row>
    <row r="88" spans="1:7" ht="15.75" x14ac:dyDescent="0.25">
      <c r="A88" s="22" t="s">
        <v>27</v>
      </c>
      <c r="B88" s="22">
        <v>440</v>
      </c>
      <c r="C88" s="31">
        <f t="shared" ref="C88:C101" si="46">B88/4</f>
        <v>110</v>
      </c>
      <c r="D88" s="31">
        <f t="shared" ref="D88:D101" si="47">B88/4</f>
        <v>110</v>
      </c>
      <c r="E88" s="31">
        <f t="shared" ref="E88:E101" si="48">B88/4</f>
        <v>110</v>
      </c>
      <c r="F88" s="31">
        <f t="shared" ref="F88:F101" si="49">B88/4</f>
        <v>110</v>
      </c>
      <c r="G88" s="23">
        <f t="shared" ref="G88:G102" si="50">SUM(C88:F88)</f>
        <v>440</v>
      </c>
    </row>
    <row r="89" spans="1:7" ht="15.75" x14ac:dyDescent="0.25">
      <c r="A89" s="22" t="s">
        <v>28</v>
      </c>
      <c r="B89" s="22">
        <v>540</v>
      </c>
      <c r="C89" s="31">
        <f t="shared" si="46"/>
        <v>135</v>
      </c>
      <c r="D89" s="31">
        <f t="shared" si="47"/>
        <v>135</v>
      </c>
      <c r="E89" s="31">
        <f t="shared" si="48"/>
        <v>135</v>
      </c>
      <c r="F89" s="31">
        <f t="shared" si="49"/>
        <v>135</v>
      </c>
      <c r="G89" s="23">
        <f t="shared" si="50"/>
        <v>540</v>
      </c>
    </row>
    <row r="90" spans="1:7" ht="15.75" x14ac:dyDescent="0.25">
      <c r="A90" s="75" t="s">
        <v>125</v>
      </c>
      <c r="B90" s="22">
        <v>0</v>
      </c>
      <c r="C90" s="74">
        <v>0</v>
      </c>
      <c r="D90" s="74">
        <v>0</v>
      </c>
      <c r="E90" s="74">
        <v>0</v>
      </c>
      <c r="F90" s="74">
        <v>0</v>
      </c>
      <c r="G90" s="74">
        <f t="shared" si="50"/>
        <v>0</v>
      </c>
    </row>
    <row r="91" spans="1:7" ht="15.75" x14ac:dyDescent="0.25">
      <c r="A91" s="22" t="s">
        <v>29</v>
      </c>
      <c r="B91" s="22">
        <v>360</v>
      </c>
      <c r="C91" s="31">
        <f t="shared" si="46"/>
        <v>90</v>
      </c>
      <c r="D91" s="31">
        <f t="shared" si="47"/>
        <v>90</v>
      </c>
      <c r="E91" s="31">
        <f t="shared" si="48"/>
        <v>90</v>
      </c>
      <c r="F91" s="31">
        <f t="shared" si="49"/>
        <v>90</v>
      </c>
      <c r="G91" s="23">
        <f t="shared" si="50"/>
        <v>360</v>
      </c>
    </row>
    <row r="92" spans="1:7" ht="15.75" x14ac:dyDescent="0.25">
      <c r="A92" s="22" t="s">
        <v>30</v>
      </c>
      <c r="B92" s="22">
        <v>800</v>
      </c>
      <c r="C92" s="31">
        <f t="shared" si="46"/>
        <v>200</v>
      </c>
      <c r="D92" s="31">
        <f t="shared" si="47"/>
        <v>200</v>
      </c>
      <c r="E92" s="31">
        <f t="shared" si="48"/>
        <v>200</v>
      </c>
      <c r="F92" s="31">
        <f t="shared" si="49"/>
        <v>200</v>
      </c>
      <c r="G92" s="23">
        <f t="shared" si="50"/>
        <v>800</v>
      </c>
    </row>
    <row r="93" spans="1:7" ht="15.75" x14ac:dyDescent="0.25">
      <c r="A93" s="22" t="s">
        <v>31</v>
      </c>
      <c r="B93" s="22">
        <v>1200</v>
      </c>
      <c r="C93" s="31">
        <f t="shared" si="46"/>
        <v>300</v>
      </c>
      <c r="D93" s="31">
        <f t="shared" si="47"/>
        <v>300</v>
      </c>
      <c r="E93" s="31">
        <f t="shared" si="48"/>
        <v>300</v>
      </c>
      <c r="F93" s="31">
        <f t="shared" si="49"/>
        <v>300</v>
      </c>
      <c r="G93" s="23">
        <f t="shared" si="50"/>
        <v>1200</v>
      </c>
    </row>
    <row r="94" spans="1:7" ht="15.75" x14ac:dyDescent="0.25">
      <c r="A94" s="22" t="s">
        <v>32</v>
      </c>
      <c r="B94" s="22">
        <v>160</v>
      </c>
      <c r="C94" s="31">
        <f t="shared" si="46"/>
        <v>40</v>
      </c>
      <c r="D94" s="31">
        <f t="shared" si="47"/>
        <v>40</v>
      </c>
      <c r="E94" s="31">
        <f t="shared" si="48"/>
        <v>40</v>
      </c>
      <c r="F94" s="31">
        <f t="shared" si="49"/>
        <v>40</v>
      </c>
      <c r="G94" s="23">
        <f t="shared" si="50"/>
        <v>160</v>
      </c>
    </row>
    <row r="95" spans="1:7" ht="15.75" x14ac:dyDescent="0.25">
      <c r="A95" s="22" t="s">
        <v>33</v>
      </c>
      <c r="B95" s="22">
        <v>60</v>
      </c>
      <c r="C95" s="31">
        <f t="shared" si="46"/>
        <v>15</v>
      </c>
      <c r="D95" s="31">
        <f t="shared" si="47"/>
        <v>15</v>
      </c>
      <c r="E95" s="31">
        <f t="shared" si="48"/>
        <v>15</v>
      </c>
      <c r="F95" s="31">
        <f t="shared" si="49"/>
        <v>15</v>
      </c>
      <c r="G95" s="23">
        <f t="shared" si="50"/>
        <v>60</v>
      </c>
    </row>
    <row r="96" spans="1:7" ht="15.75" x14ac:dyDescent="0.25">
      <c r="A96" s="22" t="s">
        <v>34</v>
      </c>
      <c r="B96" s="22">
        <v>100</v>
      </c>
      <c r="C96" s="31">
        <f t="shared" si="46"/>
        <v>25</v>
      </c>
      <c r="D96" s="31">
        <f t="shared" si="47"/>
        <v>25</v>
      </c>
      <c r="E96" s="31">
        <f t="shared" si="48"/>
        <v>25</v>
      </c>
      <c r="F96" s="31">
        <f t="shared" si="49"/>
        <v>25</v>
      </c>
      <c r="G96" s="23">
        <f t="shared" si="50"/>
        <v>100</v>
      </c>
    </row>
    <row r="97" spans="1:7" ht="15.75" x14ac:dyDescent="0.25">
      <c r="A97" s="22" t="s">
        <v>75</v>
      </c>
      <c r="B97" s="22">
        <v>200</v>
      </c>
      <c r="C97" s="31">
        <f t="shared" si="46"/>
        <v>50</v>
      </c>
      <c r="D97" s="31">
        <f t="shared" si="47"/>
        <v>50</v>
      </c>
      <c r="E97" s="31">
        <f t="shared" si="48"/>
        <v>50</v>
      </c>
      <c r="F97" s="31">
        <f t="shared" si="49"/>
        <v>50</v>
      </c>
      <c r="G97" s="23">
        <f t="shared" si="50"/>
        <v>200</v>
      </c>
    </row>
    <row r="98" spans="1:7" ht="15.75" x14ac:dyDescent="0.25">
      <c r="A98" s="35" t="s">
        <v>119</v>
      </c>
      <c r="B98" s="22">
        <v>400</v>
      </c>
      <c r="C98" s="31">
        <f t="shared" si="46"/>
        <v>100</v>
      </c>
      <c r="D98" s="31">
        <f t="shared" si="47"/>
        <v>100</v>
      </c>
      <c r="E98" s="31">
        <f t="shared" si="48"/>
        <v>100</v>
      </c>
      <c r="F98" s="31">
        <f t="shared" si="49"/>
        <v>100</v>
      </c>
      <c r="G98" s="23">
        <f t="shared" si="50"/>
        <v>400</v>
      </c>
    </row>
    <row r="99" spans="1:7" ht="15.75" x14ac:dyDescent="0.25">
      <c r="A99" s="28" t="s">
        <v>99</v>
      </c>
      <c r="B99" s="22">
        <v>200</v>
      </c>
      <c r="C99" s="31">
        <f t="shared" si="46"/>
        <v>50</v>
      </c>
      <c r="D99" s="31">
        <f t="shared" si="47"/>
        <v>50</v>
      </c>
      <c r="E99" s="31">
        <f t="shared" si="48"/>
        <v>50</v>
      </c>
      <c r="F99" s="31">
        <f t="shared" si="49"/>
        <v>50</v>
      </c>
      <c r="G99" s="23">
        <f t="shared" si="50"/>
        <v>200</v>
      </c>
    </row>
    <row r="100" spans="1:7" ht="15.75" x14ac:dyDescent="0.25">
      <c r="A100" s="29" t="s">
        <v>73</v>
      </c>
      <c r="B100" s="29">
        <f>SUM(B87:B99)</f>
        <v>5020</v>
      </c>
      <c r="C100" s="31"/>
      <c r="D100" s="31"/>
      <c r="E100" s="31"/>
      <c r="F100" s="31"/>
      <c r="G100" s="23"/>
    </row>
    <row r="101" spans="1:7" ht="15.75" x14ac:dyDescent="0.25">
      <c r="A101" s="29" t="s">
        <v>164</v>
      </c>
      <c r="B101" s="29">
        <v>1200</v>
      </c>
      <c r="C101" s="31">
        <f t="shared" si="46"/>
        <v>300</v>
      </c>
      <c r="D101" s="31">
        <f t="shared" si="47"/>
        <v>300</v>
      </c>
      <c r="E101" s="31">
        <f t="shared" si="48"/>
        <v>300</v>
      </c>
      <c r="F101" s="31">
        <f t="shared" si="49"/>
        <v>300</v>
      </c>
      <c r="G101" s="23">
        <f t="shared" si="50"/>
        <v>1200</v>
      </c>
    </row>
    <row r="102" spans="1:7" ht="15.75" x14ac:dyDescent="0.25">
      <c r="A102" s="29" t="s">
        <v>104</v>
      </c>
      <c r="B102" s="29">
        <f>SUM(B100:B101)</f>
        <v>6220</v>
      </c>
      <c r="C102" s="23">
        <f>SUM(C87:C101)</f>
        <v>1555</v>
      </c>
      <c r="D102" s="23">
        <f>SUM(D87:D101)</f>
        <v>1555</v>
      </c>
      <c r="E102" s="23">
        <f>SUM(E87:E101)</f>
        <v>1555</v>
      </c>
      <c r="F102" s="23">
        <f>SUM(F87:F101)</f>
        <v>1555</v>
      </c>
      <c r="G102" s="23">
        <f t="shared" si="50"/>
        <v>6220</v>
      </c>
    </row>
    <row r="103" spans="1:7" x14ac:dyDescent="0.25">
      <c r="A103" s="23"/>
      <c r="B103" s="23"/>
      <c r="C103" s="23"/>
      <c r="D103" s="23"/>
      <c r="E103" s="23"/>
      <c r="F103" s="23"/>
      <c r="G103" s="23"/>
    </row>
    <row r="104" spans="1:7" x14ac:dyDescent="0.25">
      <c r="A104" s="112" t="s">
        <v>21</v>
      </c>
      <c r="B104" s="23"/>
      <c r="C104" s="23"/>
      <c r="D104" s="23"/>
      <c r="E104" s="23"/>
      <c r="F104" s="23"/>
      <c r="G104" s="23"/>
    </row>
    <row r="105" spans="1:7" ht="47.25" x14ac:dyDescent="0.25">
      <c r="A105" s="112"/>
      <c r="B105" s="36" t="s">
        <v>98</v>
      </c>
      <c r="C105" s="21" t="s">
        <v>106</v>
      </c>
      <c r="D105" s="21" t="s">
        <v>107</v>
      </c>
      <c r="E105" s="21" t="s">
        <v>108</v>
      </c>
      <c r="F105" s="21" t="s">
        <v>109</v>
      </c>
      <c r="G105" s="21" t="s">
        <v>1</v>
      </c>
    </row>
    <row r="106" spans="1:7" ht="15.75" x14ac:dyDescent="0.25">
      <c r="A106" s="22" t="s">
        <v>77</v>
      </c>
      <c r="B106" s="22">
        <v>560</v>
      </c>
      <c r="C106" s="23">
        <f>B106/4</f>
        <v>140</v>
      </c>
      <c r="D106" s="23">
        <f>B106/4</f>
        <v>140</v>
      </c>
      <c r="E106" s="23">
        <f>B106/4</f>
        <v>140</v>
      </c>
      <c r="F106" s="23">
        <f>B106/4</f>
        <v>140</v>
      </c>
      <c r="G106" s="23">
        <f>SUM(C106:F106)</f>
        <v>560</v>
      </c>
    </row>
    <row r="107" spans="1:7" ht="15.75" x14ac:dyDescent="0.25">
      <c r="A107" s="22" t="s">
        <v>27</v>
      </c>
      <c r="B107" s="22">
        <v>440</v>
      </c>
      <c r="C107" s="31">
        <f t="shared" ref="C107:C120" si="51">B107/4</f>
        <v>110</v>
      </c>
      <c r="D107" s="31">
        <f t="shared" ref="D107:D120" si="52">B107/4</f>
        <v>110</v>
      </c>
      <c r="E107" s="31">
        <f t="shared" ref="E107:E120" si="53">B107/4</f>
        <v>110</v>
      </c>
      <c r="F107" s="31">
        <f t="shared" ref="F107:F120" si="54">B107/4</f>
        <v>110</v>
      </c>
      <c r="G107" s="23">
        <f t="shared" ref="G107:G121" si="55">SUM(C107:F107)</f>
        <v>440</v>
      </c>
    </row>
    <row r="108" spans="1:7" ht="15.75" x14ac:dyDescent="0.25">
      <c r="A108" s="22" t="s">
        <v>28</v>
      </c>
      <c r="B108" s="22">
        <v>540</v>
      </c>
      <c r="C108" s="31">
        <f t="shared" si="51"/>
        <v>135</v>
      </c>
      <c r="D108" s="31">
        <f t="shared" si="52"/>
        <v>135</v>
      </c>
      <c r="E108" s="31">
        <f t="shared" si="53"/>
        <v>135</v>
      </c>
      <c r="F108" s="31">
        <f t="shared" si="54"/>
        <v>135</v>
      </c>
      <c r="G108" s="23">
        <f t="shared" si="55"/>
        <v>540</v>
      </c>
    </row>
    <row r="109" spans="1:7" ht="15.75" x14ac:dyDescent="0.25">
      <c r="A109" s="75" t="s">
        <v>125</v>
      </c>
      <c r="B109" s="22">
        <v>0</v>
      </c>
      <c r="C109" s="74">
        <v>0</v>
      </c>
      <c r="D109" s="74">
        <v>0</v>
      </c>
      <c r="E109" s="74">
        <v>0</v>
      </c>
      <c r="F109" s="74">
        <v>0</v>
      </c>
      <c r="G109" s="74">
        <f t="shared" si="55"/>
        <v>0</v>
      </c>
    </row>
    <row r="110" spans="1:7" ht="15.75" x14ac:dyDescent="0.25">
      <c r="A110" s="22" t="s">
        <v>29</v>
      </c>
      <c r="B110" s="22">
        <v>360</v>
      </c>
      <c r="C110" s="31">
        <f t="shared" si="51"/>
        <v>90</v>
      </c>
      <c r="D110" s="31">
        <f t="shared" si="52"/>
        <v>90</v>
      </c>
      <c r="E110" s="31">
        <f t="shared" si="53"/>
        <v>90</v>
      </c>
      <c r="F110" s="31">
        <f t="shared" si="54"/>
        <v>90</v>
      </c>
      <c r="G110" s="23">
        <f t="shared" si="55"/>
        <v>360</v>
      </c>
    </row>
    <row r="111" spans="1:7" ht="15.75" x14ac:dyDescent="0.25">
      <c r="A111" s="22" t="s">
        <v>30</v>
      </c>
      <c r="B111" s="22">
        <v>800</v>
      </c>
      <c r="C111" s="31">
        <f t="shared" si="51"/>
        <v>200</v>
      </c>
      <c r="D111" s="31">
        <f t="shared" si="52"/>
        <v>200</v>
      </c>
      <c r="E111" s="31">
        <f t="shared" si="53"/>
        <v>200</v>
      </c>
      <c r="F111" s="31">
        <f t="shared" si="54"/>
        <v>200</v>
      </c>
      <c r="G111" s="23">
        <f t="shared" si="55"/>
        <v>800</v>
      </c>
    </row>
    <row r="112" spans="1:7" ht="15.75" x14ac:dyDescent="0.25">
      <c r="A112" s="22" t="s">
        <v>31</v>
      </c>
      <c r="B112" s="22">
        <v>1200</v>
      </c>
      <c r="C112" s="31">
        <f t="shared" si="51"/>
        <v>300</v>
      </c>
      <c r="D112" s="31">
        <f t="shared" si="52"/>
        <v>300</v>
      </c>
      <c r="E112" s="31">
        <f t="shared" si="53"/>
        <v>300</v>
      </c>
      <c r="F112" s="31">
        <f t="shared" si="54"/>
        <v>300</v>
      </c>
      <c r="G112" s="23">
        <f t="shared" si="55"/>
        <v>1200</v>
      </c>
    </row>
    <row r="113" spans="1:7" ht="15.75" x14ac:dyDescent="0.25">
      <c r="A113" s="22" t="s">
        <v>32</v>
      </c>
      <c r="B113" s="22">
        <v>160</v>
      </c>
      <c r="C113" s="31">
        <f t="shared" si="51"/>
        <v>40</v>
      </c>
      <c r="D113" s="31">
        <f t="shared" si="52"/>
        <v>40</v>
      </c>
      <c r="E113" s="31">
        <f t="shared" si="53"/>
        <v>40</v>
      </c>
      <c r="F113" s="31">
        <f t="shared" si="54"/>
        <v>40</v>
      </c>
      <c r="G113" s="23">
        <f t="shared" si="55"/>
        <v>160</v>
      </c>
    </row>
    <row r="114" spans="1:7" ht="15.75" x14ac:dyDescent="0.25">
      <c r="A114" s="22" t="s">
        <v>33</v>
      </c>
      <c r="B114" s="22">
        <v>60</v>
      </c>
      <c r="C114" s="31">
        <f t="shared" si="51"/>
        <v>15</v>
      </c>
      <c r="D114" s="31">
        <f t="shared" si="52"/>
        <v>15</v>
      </c>
      <c r="E114" s="31">
        <f t="shared" si="53"/>
        <v>15</v>
      </c>
      <c r="F114" s="31">
        <f t="shared" si="54"/>
        <v>15</v>
      </c>
      <c r="G114" s="23">
        <f t="shared" si="55"/>
        <v>60</v>
      </c>
    </row>
    <row r="115" spans="1:7" ht="15.75" x14ac:dyDescent="0.25">
      <c r="A115" s="22" t="s">
        <v>34</v>
      </c>
      <c r="B115" s="22">
        <v>100</v>
      </c>
      <c r="C115" s="31">
        <f t="shared" si="51"/>
        <v>25</v>
      </c>
      <c r="D115" s="31">
        <f t="shared" si="52"/>
        <v>25</v>
      </c>
      <c r="E115" s="31">
        <f t="shared" si="53"/>
        <v>25</v>
      </c>
      <c r="F115" s="31">
        <f t="shared" si="54"/>
        <v>25</v>
      </c>
      <c r="G115" s="23">
        <f t="shared" si="55"/>
        <v>100</v>
      </c>
    </row>
    <row r="116" spans="1:7" ht="15.75" x14ac:dyDescent="0.25">
      <c r="A116" s="22" t="s">
        <v>75</v>
      </c>
      <c r="B116" s="22">
        <v>200</v>
      </c>
      <c r="C116" s="31">
        <f t="shared" si="51"/>
        <v>50</v>
      </c>
      <c r="D116" s="31">
        <f t="shared" si="52"/>
        <v>50</v>
      </c>
      <c r="E116" s="31">
        <f t="shared" si="53"/>
        <v>50</v>
      </c>
      <c r="F116" s="31">
        <f t="shared" si="54"/>
        <v>50</v>
      </c>
      <c r="G116" s="23">
        <f t="shared" si="55"/>
        <v>200</v>
      </c>
    </row>
    <row r="117" spans="1:7" ht="15.75" x14ac:dyDescent="0.25">
      <c r="A117" s="35" t="s">
        <v>118</v>
      </c>
      <c r="B117" s="22">
        <v>160</v>
      </c>
      <c r="C117" s="31">
        <f t="shared" si="51"/>
        <v>40</v>
      </c>
      <c r="D117" s="31">
        <f t="shared" si="52"/>
        <v>40</v>
      </c>
      <c r="E117" s="31">
        <f t="shared" si="53"/>
        <v>40</v>
      </c>
      <c r="F117" s="31">
        <f t="shared" si="54"/>
        <v>40</v>
      </c>
      <c r="G117" s="23">
        <f t="shared" si="55"/>
        <v>160</v>
      </c>
    </row>
    <row r="118" spans="1:7" ht="15.75" x14ac:dyDescent="0.25">
      <c r="A118" s="28" t="s">
        <v>99</v>
      </c>
      <c r="B118" s="22">
        <v>200</v>
      </c>
      <c r="C118" s="31">
        <f t="shared" si="51"/>
        <v>50</v>
      </c>
      <c r="D118" s="31">
        <f t="shared" si="52"/>
        <v>50</v>
      </c>
      <c r="E118" s="31">
        <f t="shared" si="53"/>
        <v>50</v>
      </c>
      <c r="F118" s="31">
        <f t="shared" si="54"/>
        <v>50</v>
      </c>
      <c r="G118" s="23">
        <f t="shared" si="55"/>
        <v>200</v>
      </c>
    </row>
    <row r="119" spans="1:7" ht="15.75" x14ac:dyDescent="0.25">
      <c r="A119" s="29" t="s">
        <v>73</v>
      </c>
      <c r="B119" s="29">
        <f>SUM(B106:B118)</f>
        <v>4780</v>
      </c>
      <c r="C119" s="31"/>
      <c r="D119" s="31"/>
      <c r="E119" s="31"/>
      <c r="F119" s="31"/>
      <c r="G119" s="23"/>
    </row>
    <row r="120" spans="1:7" ht="15.75" x14ac:dyDescent="0.25">
      <c r="A120" s="29" t="s">
        <v>164</v>
      </c>
      <c r="B120" s="29">
        <v>1200</v>
      </c>
      <c r="C120" s="31">
        <f t="shared" si="51"/>
        <v>300</v>
      </c>
      <c r="D120" s="31">
        <f t="shared" si="52"/>
        <v>300</v>
      </c>
      <c r="E120" s="31">
        <f t="shared" si="53"/>
        <v>300</v>
      </c>
      <c r="F120" s="31">
        <f t="shared" si="54"/>
        <v>300</v>
      </c>
      <c r="G120" s="23">
        <f t="shared" si="55"/>
        <v>1200</v>
      </c>
    </row>
    <row r="121" spans="1:7" ht="15.75" x14ac:dyDescent="0.25">
      <c r="A121" s="29" t="s">
        <v>104</v>
      </c>
      <c r="B121" s="29">
        <f>SUM(B119:B120)</f>
        <v>5980</v>
      </c>
      <c r="C121" s="23">
        <f>SUM(C106:C120)</f>
        <v>1495</v>
      </c>
      <c r="D121" s="23">
        <f>SUM(D106:D120)</f>
        <v>1495</v>
      </c>
      <c r="E121" s="23">
        <f>SUM(E106:E120)</f>
        <v>1495</v>
      </c>
      <c r="F121" s="23">
        <f>SUM(F106:F120)</f>
        <v>1495</v>
      </c>
      <c r="G121" s="23">
        <f t="shared" si="55"/>
        <v>5980</v>
      </c>
    </row>
  </sheetData>
  <mergeCells count="9">
    <mergeCell ref="A65:A66"/>
    <mergeCell ref="A85:A86"/>
    <mergeCell ref="A104:A105"/>
    <mergeCell ref="A1:G1"/>
    <mergeCell ref="A2:G2"/>
    <mergeCell ref="A3:G3"/>
    <mergeCell ref="A24:A25"/>
    <mergeCell ref="B24:G24"/>
    <mergeCell ref="A44:A45"/>
  </mergeCells>
  <pageMargins left="0.70866141732283472" right="0.70866141732283472" top="0.42" bottom="0.39" header="0.31496062992125984" footer="0.31496062992125984"/>
  <pageSetup paperSize="9"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3"/>
  <sheetViews>
    <sheetView workbookViewId="0">
      <selection activeCell="A3" sqref="A3:C3"/>
    </sheetView>
  </sheetViews>
  <sheetFormatPr defaultRowHeight="15" x14ac:dyDescent="0.25"/>
  <cols>
    <col min="1" max="1" width="24.7109375" style="60" bestFit="1" customWidth="1"/>
    <col min="2" max="2" width="26.28515625" customWidth="1"/>
    <col min="3" max="3" width="43.28515625" customWidth="1"/>
    <col min="4" max="5" width="9.140625" customWidth="1"/>
  </cols>
  <sheetData>
    <row r="1" spans="1:7" ht="25.5" customHeight="1" x14ac:dyDescent="0.25">
      <c r="A1" s="117" t="s">
        <v>76</v>
      </c>
      <c r="B1" s="117"/>
      <c r="C1" s="117"/>
      <c r="D1" s="53"/>
      <c r="E1" s="53"/>
      <c r="F1" s="53"/>
      <c r="G1" s="53"/>
    </row>
    <row r="2" spans="1:7" ht="15.75" x14ac:dyDescent="0.25">
      <c r="A2" s="118" t="s">
        <v>95</v>
      </c>
      <c r="B2" s="118"/>
      <c r="C2" s="118"/>
      <c r="D2" s="54"/>
      <c r="E2" s="54"/>
      <c r="F2" s="54"/>
      <c r="G2" s="54"/>
    </row>
    <row r="3" spans="1:7" ht="23.25" thickBot="1" x14ac:dyDescent="0.3">
      <c r="A3" s="119" t="s">
        <v>181</v>
      </c>
      <c r="B3" s="119"/>
      <c r="C3" s="119"/>
      <c r="D3" s="54"/>
      <c r="E3" s="54"/>
      <c r="F3" s="54"/>
      <c r="G3" s="54"/>
    </row>
    <row r="4" spans="1:7" ht="21" x14ac:dyDescent="0.25">
      <c r="A4" s="61" t="s">
        <v>150</v>
      </c>
      <c r="B4" s="62" t="s">
        <v>149</v>
      </c>
      <c r="C4" s="63" t="s">
        <v>141</v>
      </c>
      <c r="D4" s="54"/>
      <c r="E4" s="54"/>
      <c r="F4" s="54"/>
      <c r="G4" s="54"/>
    </row>
    <row r="5" spans="1:7" ht="21" x14ac:dyDescent="0.25">
      <c r="A5" s="126" t="s">
        <v>138</v>
      </c>
      <c r="B5" s="127"/>
      <c r="C5" s="128"/>
    </row>
    <row r="6" spans="1:7" ht="21.75" thickBot="1" x14ac:dyDescent="0.3">
      <c r="A6" s="129" t="s">
        <v>142</v>
      </c>
      <c r="B6" s="130"/>
      <c r="C6" s="66">
        <v>1</v>
      </c>
    </row>
    <row r="7" spans="1:7" ht="21" x14ac:dyDescent="0.25">
      <c r="A7" s="120" t="s">
        <v>145</v>
      </c>
      <c r="B7" s="55" t="s">
        <v>143</v>
      </c>
      <c r="C7" s="69">
        <v>0.5</v>
      </c>
    </row>
    <row r="8" spans="1:7" ht="21.75" thickBot="1" x14ac:dyDescent="0.3">
      <c r="A8" s="121"/>
      <c r="B8" s="58" t="s">
        <v>144</v>
      </c>
      <c r="C8" s="59">
        <v>1</v>
      </c>
    </row>
    <row r="9" spans="1:7" ht="21" x14ac:dyDescent="0.25">
      <c r="A9" s="122" t="s">
        <v>146</v>
      </c>
      <c r="B9" s="67" t="s">
        <v>143</v>
      </c>
      <c r="C9" s="68">
        <v>0.5</v>
      </c>
    </row>
    <row r="10" spans="1:7" ht="21" x14ac:dyDescent="0.25">
      <c r="A10" s="122"/>
      <c r="B10" s="56" t="s">
        <v>144</v>
      </c>
      <c r="C10" s="57">
        <v>0.5</v>
      </c>
    </row>
    <row r="11" spans="1:7" ht="21.75" thickBot="1" x14ac:dyDescent="0.3">
      <c r="A11" s="121"/>
      <c r="B11" s="58" t="s">
        <v>147</v>
      </c>
      <c r="C11" s="59">
        <v>1</v>
      </c>
    </row>
    <row r="12" spans="1:7" ht="21" x14ac:dyDescent="0.25">
      <c r="A12" s="123" t="s">
        <v>139</v>
      </c>
      <c r="B12" s="124"/>
      <c r="C12" s="125"/>
    </row>
    <row r="13" spans="1:7" ht="21.75" thickBot="1" x14ac:dyDescent="0.3">
      <c r="A13" s="129" t="s">
        <v>142</v>
      </c>
      <c r="B13" s="130"/>
      <c r="C13" s="66">
        <v>0.5</v>
      </c>
    </row>
    <row r="14" spans="1:7" ht="21" x14ac:dyDescent="0.25">
      <c r="A14" s="120" t="s">
        <v>145</v>
      </c>
      <c r="B14" s="55" t="s">
        <v>143</v>
      </c>
      <c r="C14" s="69">
        <v>0.5</v>
      </c>
    </row>
    <row r="15" spans="1:7" ht="21.75" thickBot="1" x14ac:dyDescent="0.3">
      <c r="A15" s="121"/>
      <c r="B15" s="58" t="s">
        <v>144</v>
      </c>
      <c r="C15" s="59">
        <v>1</v>
      </c>
    </row>
    <row r="16" spans="1:7" ht="21" x14ac:dyDescent="0.25">
      <c r="A16" s="122" t="s">
        <v>146</v>
      </c>
      <c r="B16" s="67" t="s">
        <v>143</v>
      </c>
      <c r="C16" s="68">
        <v>0.5</v>
      </c>
    </row>
    <row r="17" spans="1:3" ht="21" x14ac:dyDescent="0.25">
      <c r="A17" s="122"/>
      <c r="B17" s="56" t="s">
        <v>144</v>
      </c>
      <c r="C17" s="57">
        <v>0.5</v>
      </c>
    </row>
    <row r="18" spans="1:3" ht="21.75" thickBot="1" x14ac:dyDescent="0.3">
      <c r="A18" s="121"/>
      <c r="B18" s="58" t="s">
        <v>148</v>
      </c>
      <c r="C18" s="59">
        <v>1</v>
      </c>
    </row>
    <row r="19" spans="1:3" ht="21" x14ac:dyDescent="0.25">
      <c r="A19" s="123" t="s">
        <v>140</v>
      </c>
      <c r="B19" s="124"/>
      <c r="C19" s="125"/>
    </row>
    <row r="20" spans="1:3" ht="21.75" thickBot="1" x14ac:dyDescent="0.3">
      <c r="A20" s="64" t="s">
        <v>151</v>
      </c>
      <c r="B20" s="65" t="s">
        <v>144</v>
      </c>
      <c r="C20" s="66">
        <v>0.5</v>
      </c>
    </row>
    <row r="21" spans="1:3" ht="21.75" thickBot="1" x14ac:dyDescent="0.3">
      <c r="A21" s="70" t="s">
        <v>153</v>
      </c>
      <c r="B21" s="71" t="s">
        <v>147</v>
      </c>
      <c r="C21" s="72">
        <v>1</v>
      </c>
    </row>
    <row r="22" spans="1:3" ht="21" x14ac:dyDescent="0.25">
      <c r="A22" s="122" t="s">
        <v>152</v>
      </c>
      <c r="B22" s="67" t="s">
        <v>154</v>
      </c>
      <c r="C22" s="68">
        <v>0.5</v>
      </c>
    </row>
    <row r="23" spans="1:3" ht="21.75" thickBot="1" x14ac:dyDescent="0.3">
      <c r="A23" s="121"/>
      <c r="B23" s="58" t="s">
        <v>155</v>
      </c>
      <c r="C23" s="59">
        <v>1</v>
      </c>
    </row>
  </sheetData>
  <mergeCells count="13">
    <mergeCell ref="A22:A23"/>
    <mergeCell ref="A12:C12"/>
    <mergeCell ref="A19:C19"/>
    <mergeCell ref="A5:C5"/>
    <mergeCell ref="A6:B6"/>
    <mergeCell ref="A13:B13"/>
    <mergeCell ref="A7:A8"/>
    <mergeCell ref="A9:A11"/>
    <mergeCell ref="A1:C1"/>
    <mergeCell ref="A2:C2"/>
    <mergeCell ref="A3:C3"/>
    <mergeCell ref="A14:A15"/>
    <mergeCell ref="A16:A18"/>
  </mergeCells>
  <pageMargins left="0.4" right="0.28999999999999998" top="0.6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ANNUAL CHARGES</vt:lpstr>
      <vt:lpstr>Transport Charges</vt:lpstr>
      <vt:lpstr>Fine Details</vt:lpstr>
      <vt:lpstr>ANNUAL CHARGE</vt:lpstr>
      <vt:lpstr>Sheet1</vt:lpstr>
      <vt:lpstr>QUARTERELY ANNUAL CHARGES</vt:lpstr>
      <vt:lpstr>CONCESSION TYPES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</dc:creator>
  <cp:lastModifiedBy>HP</cp:lastModifiedBy>
  <cp:lastPrinted>2026-04-13T04:14:44Z</cp:lastPrinted>
  <dcterms:created xsi:type="dcterms:W3CDTF">2015-02-19T05:24:38Z</dcterms:created>
  <dcterms:modified xsi:type="dcterms:W3CDTF">2026-04-13T04:15:08Z</dcterms:modified>
</cp:coreProperties>
</file>